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d\zagvid\Рішення 2021\26.08.2021\"/>
    </mc:Choice>
  </mc:AlternateContent>
  <bookViews>
    <workbookView xWindow="0" yWindow="0" windowWidth="28800" windowHeight="12435"/>
  </bookViews>
  <sheets>
    <sheet name="Додаток 2 " sheetId="2" r:id="rId1"/>
    <sheet name="Додаток до рішення 1" sheetId="8" r:id="rId2"/>
  </sheets>
  <externalReferences>
    <externalReference r:id="rId3"/>
  </externalReferences>
  <definedNames>
    <definedName name="_xlnm.Print_Area" localSheetId="1">'Додаток до рішення 1'!$A$1:$U$243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O237" i="8" l="1"/>
  <c r="H237" i="8"/>
  <c r="C237" i="8"/>
  <c r="O236" i="8"/>
  <c r="H236" i="8"/>
  <c r="I236" i="8" s="1"/>
  <c r="C236" i="8"/>
  <c r="O235" i="8"/>
  <c r="H235" i="8"/>
  <c r="I235" i="8" s="1"/>
  <c r="C235" i="8"/>
  <c r="O234" i="8"/>
  <c r="H234" i="8"/>
  <c r="I234" i="8" s="1"/>
  <c r="C234" i="8"/>
  <c r="O233" i="8"/>
  <c r="H233" i="8"/>
  <c r="I233" i="8" s="1"/>
  <c r="C233" i="8"/>
  <c r="O232" i="8"/>
  <c r="H232" i="8"/>
  <c r="I232" i="8" s="1"/>
  <c r="C232" i="8"/>
  <c r="O231" i="8"/>
  <c r="H231" i="8"/>
  <c r="I231" i="8" s="1"/>
  <c r="C231" i="8"/>
  <c r="O230" i="8"/>
  <c r="H230" i="8"/>
  <c r="I230" i="8" s="1"/>
  <c r="C230" i="8"/>
  <c r="O229" i="8"/>
  <c r="H229" i="8"/>
  <c r="I229" i="8" s="1"/>
  <c r="C229" i="8"/>
  <c r="O228" i="8"/>
  <c r="H228" i="8"/>
  <c r="I228" i="8" s="1"/>
  <c r="C228" i="8"/>
  <c r="O227" i="8"/>
  <c r="H227" i="8"/>
  <c r="I227" i="8" s="1"/>
  <c r="C227" i="8"/>
  <c r="O226" i="8"/>
  <c r="H226" i="8"/>
  <c r="I226" i="8" s="1"/>
  <c r="C226" i="8"/>
  <c r="O225" i="8"/>
  <c r="H225" i="8"/>
  <c r="I225" i="8" s="1"/>
  <c r="C225" i="8"/>
  <c r="O224" i="8"/>
  <c r="H224" i="8"/>
  <c r="I224" i="8" s="1"/>
  <c r="C224" i="8"/>
  <c r="O223" i="8"/>
  <c r="H223" i="8"/>
  <c r="I223" i="8" s="1"/>
  <c r="C223" i="8"/>
  <c r="O222" i="8"/>
  <c r="H222" i="8"/>
  <c r="I222" i="8" s="1"/>
  <c r="C222" i="8"/>
  <c r="O221" i="8"/>
  <c r="H221" i="8"/>
  <c r="I221" i="8" s="1"/>
  <c r="C221" i="8"/>
  <c r="O220" i="8"/>
  <c r="H220" i="8"/>
  <c r="I220" i="8" s="1"/>
  <c r="C220" i="8"/>
  <c r="O219" i="8"/>
  <c r="H219" i="8"/>
  <c r="I219" i="8" s="1"/>
  <c r="C219" i="8"/>
  <c r="O218" i="8"/>
  <c r="H218" i="8"/>
  <c r="I218" i="8" s="1"/>
  <c r="C218" i="8"/>
  <c r="O217" i="8"/>
  <c r="H217" i="8"/>
  <c r="I217" i="8" s="1"/>
  <c r="C217" i="8"/>
  <c r="O216" i="8"/>
  <c r="H216" i="8"/>
  <c r="I216" i="8" s="1"/>
  <c r="C216" i="8"/>
  <c r="O215" i="8"/>
  <c r="H215" i="8"/>
  <c r="I215" i="8" s="1"/>
  <c r="C215" i="8"/>
  <c r="O214" i="8"/>
  <c r="H214" i="8"/>
  <c r="I214" i="8" s="1"/>
  <c r="C214" i="8"/>
  <c r="O213" i="8"/>
  <c r="H213" i="8"/>
  <c r="I213" i="8" s="1"/>
  <c r="C213" i="8"/>
  <c r="O212" i="8"/>
  <c r="H212" i="8"/>
  <c r="I212" i="8" s="1"/>
  <c r="C212" i="8"/>
  <c r="O211" i="8"/>
  <c r="H211" i="8"/>
  <c r="I211" i="8" s="1"/>
  <c r="C211" i="8"/>
  <c r="O210" i="8"/>
  <c r="H210" i="8"/>
  <c r="I210" i="8" s="1"/>
  <c r="C210" i="8"/>
  <c r="O209" i="8"/>
  <c r="H209" i="8"/>
  <c r="I209" i="8" s="1"/>
  <c r="C209" i="8"/>
  <c r="O208" i="8"/>
  <c r="H208" i="8"/>
  <c r="I208" i="8" s="1"/>
  <c r="C208" i="8"/>
  <c r="O207" i="8"/>
  <c r="H207" i="8"/>
  <c r="I207" i="8" s="1"/>
  <c r="C207" i="8"/>
  <c r="O206" i="8"/>
  <c r="H206" i="8"/>
  <c r="I206" i="8" s="1"/>
  <c r="C206" i="8"/>
  <c r="O205" i="8"/>
  <c r="H205" i="8"/>
  <c r="I205" i="8" s="1"/>
  <c r="C205" i="8"/>
  <c r="O204" i="8"/>
  <c r="H204" i="8"/>
  <c r="I204" i="8" s="1"/>
  <c r="C204" i="8"/>
  <c r="O203" i="8"/>
  <c r="H203" i="8"/>
  <c r="I203" i="8" s="1"/>
  <c r="C203" i="8"/>
  <c r="O202" i="8"/>
  <c r="H202" i="8"/>
  <c r="I202" i="8" s="1"/>
  <c r="C202" i="8"/>
  <c r="O201" i="8"/>
  <c r="H201" i="8"/>
  <c r="I201" i="8" s="1"/>
  <c r="C201" i="8"/>
  <c r="O200" i="8"/>
  <c r="H200" i="8"/>
  <c r="I200" i="8" s="1"/>
  <c r="C200" i="8"/>
  <c r="O199" i="8"/>
  <c r="H199" i="8"/>
  <c r="I199" i="8" s="1"/>
  <c r="C199" i="8"/>
  <c r="O198" i="8"/>
  <c r="H198" i="8"/>
  <c r="I198" i="8" s="1"/>
  <c r="C198" i="8"/>
  <c r="O197" i="8"/>
  <c r="H197" i="8"/>
  <c r="I197" i="8" s="1"/>
  <c r="C197" i="8"/>
  <c r="O196" i="8"/>
  <c r="H196" i="8"/>
  <c r="I196" i="8" s="1"/>
  <c r="C196" i="8"/>
  <c r="O195" i="8"/>
  <c r="H195" i="8"/>
  <c r="I195" i="8" s="1"/>
  <c r="C195" i="8"/>
  <c r="O194" i="8"/>
  <c r="H194" i="8"/>
  <c r="I194" i="8" s="1"/>
  <c r="C194" i="8"/>
  <c r="O193" i="8"/>
  <c r="H193" i="8"/>
  <c r="I193" i="8" s="1"/>
  <c r="C193" i="8"/>
  <c r="O192" i="8"/>
  <c r="H192" i="8"/>
  <c r="C192" i="8"/>
  <c r="O191" i="8"/>
  <c r="H191" i="8"/>
  <c r="C191" i="8"/>
  <c r="O190" i="8"/>
  <c r="H190" i="8"/>
  <c r="C190" i="8"/>
  <c r="O189" i="8"/>
  <c r="H189" i="8"/>
  <c r="C189" i="8"/>
  <c r="O188" i="8"/>
  <c r="H188" i="8"/>
  <c r="C188" i="8"/>
  <c r="O187" i="8"/>
  <c r="H187" i="8"/>
  <c r="I187" i="8" s="1"/>
  <c r="C187" i="8"/>
  <c r="O186" i="8"/>
  <c r="H186" i="8"/>
  <c r="I186" i="8" s="1"/>
  <c r="C186" i="8"/>
  <c r="O185" i="8"/>
  <c r="H185" i="8"/>
  <c r="C185" i="8"/>
  <c r="O184" i="8"/>
  <c r="H184" i="8"/>
  <c r="I184" i="8" s="1"/>
  <c r="C184" i="8"/>
  <c r="O183" i="8"/>
  <c r="H183" i="8"/>
  <c r="C183" i="8"/>
  <c r="O182" i="8"/>
  <c r="H182" i="8"/>
  <c r="C182" i="8"/>
  <c r="O181" i="8"/>
  <c r="H181" i="8"/>
  <c r="I181" i="8" s="1"/>
  <c r="C181" i="8"/>
  <c r="O180" i="8"/>
  <c r="H180" i="8"/>
  <c r="C180" i="8"/>
  <c r="O179" i="8"/>
  <c r="H179" i="8"/>
  <c r="I179" i="8" s="1"/>
  <c r="C179" i="8"/>
  <c r="O178" i="8"/>
  <c r="H178" i="8"/>
  <c r="C178" i="8"/>
  <c r="O177" i="8"/>
  <c r="H177" i="8"/>
  <c r="I177" i="8" s="1"/>
  <c r="C177" i="8"/>
  <c r="O176" i="8"/>
  <c r="H176" i="8"/>
  <c r="C176" i="8"/>
  <c r="O175" i="8"/>
  <c r="H175" i="8"/>
  <c r="C175" i="8"/>
  <c r="O174" i="8"/>
  <c r="H174" i="8"/>
  <c r="I174" i="8" s="1"/>
  <c r="C174" i="8"/>
  <c r="O173" i="8"/>
  <c r="H173" i="8"/>
  <c r="C173" i="8"/>
  <c r="O172" i="8"/>
  <c r="H172" i="8"/>
  <c r="I172" i="8" s="1"/>
  <c r="C172" i="8"/>
  <c r="O171" i="8"/>
  <c r="H171" i="8"/>
  <c r="I171" i="8" s="1"/>
  <c r="C171" i="8"/>
  <c r="O170" i="8"/>
  <c r="H170" i="8"/>
  <c r="I170" i="8" s="1"/>
  <c r="C170" i="8"/>
  <c r="O169" i="8"/>
  <c r="H169" i="8"/>
  <c r="I169" i="8" s="1"/>
  <c r="C169" i="8"/>
  <c r="O168" i="8"/>
  <c r="H168" i="8"/>
  <c r="I168" i="8" s="1"/>
  <c r="C168" i="8"/>
  <c r="O167" i="8"/>
  <c r="H167" i="8"/>
  <c r="I167" i="8" s="1"/>
  <c r="C167" i="8"/>
  <c r="O166" i="8"/>
  <c r="H166" i="8"/>
  <c r="I166" i="8" s="1"/>
  <c r="C166" i="8"/>
  <c r="O165" i="8"/>
  <c r="H165" i="8"/>
  <c r="I165" i="8" s="1"/>
  <c r="C165" i="8"/>
  <c r="O164" i="8"/>
  <c r="H164" i="8"/>
  <c r="I164" i="8" s="1"/>
  <c r="C164" i="8"/>
  <c r="O163" i="8"/>
  <c r="H163" i="8"/>
  <c r="I163" i="8" s="1"/>
  <c r="C163" i="8"/>
  <c r="O162" i="8"/>
  <c r="H162" i="8"/>
  <c r="I162" i="8" s="1"/>
  <c r="C162" i="8"/>
  <c r="O161" i="8"/>
  <c r="H161" i="8"/>
  <c r="I161" i="8" s="1"/>
  <c r="C161" i="8"/>
  <c r="O160" i="8"/>
  <c r="H160" i="8"/>
  <c r="I160" i="8" s="1"/>
  <c r="C160" i="8"/>
  <c r="O159" i="8"/>
  <c r="H159" i="8"/>
  <c r="I159" i="8" s="1"/>
  <c r="C159" i="8"/>
  <c r="O158" i="8"/>
  <c r="H158" i="8"/>
  <c r="I158" i="8" s="1"/>
  <c r="C158" i="8"/>
  <c r="O157" i="8"/>
  <c r="H157" i="8"/>
  <c r="I157" i="8" s="1"/>
  <c r="C157" i="8"/>
  <c r="O156" i="8"/>
  <c r="H156" i="8"/>
  <c r="I156" i="8" s="1"/>
  <c r="C156" i="8"/>
  <c r="O155" i="8"/>
  <c r="H155" i="8"/>
  <c r="I155" i="8" s="1"/>
  <c r="C155" i="8"/>
  <c r="O154" i="8"/>
  <c r="H154" i="8"/>
  <c r="I154" i="8" s="1"/>
  <c r="C154" i="8"/>
  <c r="O153" i="8"/>
  <c r="H153" i="8"/>
  <c r="I153" i="8" s="1"/>
  <c r="C153" i="8"/>
  <c r="O152" i="8"/>
  <c r="H152" i="8"/>
  <c r="I152" i="8" s="1"/>
  <c r="C152" i="8"/>
  <c r="O151" i="8"/>
  <c r="H151" i="8"/>
  <c r="I151" i="8" s="1"/>
  <c r="C151" i="8"/>
  <c r="O150" i="8"/>
  <c r="H150" i="8"/>
  <c r="I150" i="8" s="1"/>
  <c r="C150" i="8"/>
  <c r="O149" i="8"/>
  <c r="H149" i="8"/>
  <c r="I149" i="8" s="1"/>
  <c r="C149" i="8"/>
  <c r="O148" i="8"/>
  <c r="H148" i="8"/>
  <c r="I148" i="8" s="1"/>
  <c r="C148" i="8"/>
  <c r="O147" i="8"/>
  <c r="H147" i="8"/>
  <c r="I147" i="8" s="1"/>
  <c r="C147" i="8"/>
  <c r="O146" i="8"/>
  <c r="H146" i="8"/>
  <c r="I146" i="8" s="1"/>
  <c r="C146" i="8"/>
  <c r="O145" i="8"/>
  <c r="H145" i="8"/>
  <c r="I145" i="8" s="1"/>
  <c r="C145" i="8"/>
  <c r="O144" i="8"/>
  <c r="H144" i="8"/>
  <c r="I144" i="8" s="1"/>
  <c r="C144" i="8"/>
  <c r="O143" i="8"/>
  <c r="H143" i="8"/>
  <c r="I143" i="8" s="1"/>
  <c r="C143" i="8"/>
  <c r="O142" i="8"/>
  <c r="H142" i="8"/>
  <c r="I142" i="8" s="1"/>
  <c r="C142" i="8"/>
  <c r="O141" i="8"/>
  <c r="H141" i="8"/>
  <c r="I141" i="8" s="1"/>
  <c r="C141" i="8"/>
  <c r="O140" i="8"/>
  <c r="H140" i="8"/>
  <c r="I140" i="8" s="1"/>
  <c r="C140" i="8"/>
  <c r="O139" i="8"/>
  <c r="H139" i="8"/>
  <c r="I139" i="8" s="1"/>
  <c r="C139" i="8"/>
  <c r="O138" i="8"/>
  <c r="H138" i="8"/>
  <c r="I138" i="8" s="1"/>
  <c r="C138" i="8"/>
  <c r="O137" i="8"/>
  <c r="H137" i="8"/>
  <c r="I137" i="8" s="1"/>
  <c r="C137" i="8"/>
  <c r="O136" i="8"/>
  <c r="H136" i="8"/>
  <c r="I136" i="8" s="1"/>
  <c r="C136" i="8"/>
  <c r="O135" i="8"/>
  <c r="H135" i="8"/>
  <c r="I135" i="8" s="1"/>
  <c r="C135" i="8"/>
  <c r="O134" i="8"/>
  <c r="H134" i="8"/>
  <c r="I134" i="8" s="1"/>
  <c r="C134" i="8"/>
  <c r="O133" i="8"/>
  <c r="H133" i="8"/>
  <c r="I133" i="8" s="1"/>
  <c r="C133" i="8"/>
  <c r="O132" i="8"/>
  <c r="H132" i="8"/>
  <c r="I132" i="8" s="1"/>
  <c r="C132" i="8"/>
  <c r="O131" i="8"/>
  <c r="H131" i="8"/>
  <c r="I131" i="8" s="1"/>
  <c r="C131" i="8"/>
  <c r="O130" i="8"/>
  <c r="H130" i="8"/>
  <c r="I130" i="8" s="1"/>
  <c r="C130" i="8"/>
  <c r="O129" i="8"/>
  <c r="H129" i="8"/>
  <c r="I129" i="8" s="1"/>
  <c r="C129" i="8"/>
  <c r="O128" i="8"/>
  <c r="H128" i="8"/>
  <c r="I128" i="8" s="1"/>
  <c r="C128" i="8"/>
  <c r="O127" i="8"/>
  <c r="H127" i="8"/>
  <c r="I127" i="8" s="1"/>
  <c r="C127" i="8"/>
  <c r="O126" i="8"/>
  <c r="H126" i="8"/>
  <c r="I126" i="8" s="1"/>
  <c r="C126" i="8"/>
  <c r="O125" i="8"/>
  <c r="H125" i="8"/>
  <c r="I125" i="8" s="1"/>
  <c r="C125" i="8"/>
  <c r="O124" i="8"/>
  <c r="H124" i="8"/>
  <c r="I124" i="8" s="1"/>
  <c r="C124" i="8"/>
  <c r="O123" i="8"/>
  <c r="H123" i="8"/>
  <c r="I123" i="8" s="1"/>
  <c r="C123" i="8"/>
  <c r="O122" i="8"/>
  <c r="H122" i="8"/>
  <c r="I122" i="8" s="1"/>
  <c r="C122" i="8"/>
  <c r="O121" i="8"/>
  <c r="H121" i="8"/>
  <c r="I121" i="8" s="1"/>
  <c r="C121" i="8"/>
  <c r="O120" i="8"/>
  <c r="H120" i="8"/>
  <c r="I120" i="8" s="1"/>
  <c r="C120" i="8"/>
  <c r="O119" i="8"/>
  <c r="H119" i="8"/>
  <c r="I119" i="8" s="1"/>
  <c r="C119" i="8"/>
  <c r="O118" i="8"/>
  <c r="H118" i="8"/>
  <c r="I118" i="8" s="1"/>
  <c r="C118" i="8"/>
  <c r="O117" i="8"/>
  <c r="H117" i="8"/>
  <c r="I117" i="8" s="1"/>
  <c r="C117" i="8"/>
  <c r="O116" i="8"/>
  <c r="H116" i="8"/>
  <c r="I116" i="8" s="1"/>
  <c r="C116" i="8"/>
  <c r="O115" i="8"/>
  <c r="H115" i="8"/>
  <c r="I115" i="8" s="1"/>
  <c r="C115" i="8"/>
  <c r="O114" i="8"/>
  <c r="H114" i="8"/>
  <c r="I114" i="8" s="1"/>
  <c r="C114" i="8"/>
  <c r="O113" i="8"/>
  <c r="H113" i="8"/>
  <c r="I113" i="8" s="1"/>
  <c r="C113" i="8"/>
  <c r="O112" i="8"/>
  <c r="H112" i="8"/>
  <c r="I112" i="8" s="1"/>
  <c r="C112" i="8"/>
  <c r="O111" i="8"/>
  <c r="H111" i="8"/>
  <c r="I111" i="8" s="1"/>
  <c r="C111" i="8"/>
  <c r="O110" i="8"/>
  <c r="H110" i="8"/>
  <c r="I110" i="8" s="1"/>
  <c r="C110" i="8"/>
  <c r="O109" i="8"/>
  <c r="H109" i="8"/>
  <c r="I109" i="8" s="1"/>
  <c r="C109" i="8"/>
  <c r="O108" i="8"/>
  <c r="H108" i="8"/>
  <c r="I108" i="8" s="1"/>
  <c r="C108" i="8"/>
  <c r="O107" i="8"/>
  <c r="H107" i="8"/>
  <c r="I107" i="8" s="1"/>
  <c r="C107" i="8"/>
  <c r="O106" i="8"/>
  <c r="H106" i="8"/>
  <c r="I106" i="8" s="1"/>
  <c r="C106" i="8"/>
  <c r="O105" i="8"/>
  <c r="H105" i="8"/>
  <c r="I105" i="8" s="1"/>
  <c r="C105" i="8"/>
  <c r="O104" i="8"/>
  <c r="H104" i="8"/>
  <c r="I104" i="8" s="1"/>
  <c r="C104" i="8"/>
  <c r="O103" i="8"/>
  <c r="H103" i="8"/>
  <c r="I103" i="8" s="1"/>
  <c r="C103" i="8"/>
  <c r="O102" i="8"/>
  <c r="H102" i="8"/>
  <c r="I102" i="8" s="1"/>
  <c r="C102" i="8"/>
  <c r="O101" i="8"/>
  <c r="H101" i="8"/>
  <c r="I101" i="8" s="1"/>
  <c r="C101" i="8"/>
  <c r="O100" i="8"/>
  <c r="H100" i="8"/>
  <c r="I100" i="8" s="1"/>
  <c r="C100" i="8"/>
  <c r="O99" i="8"/>
  <c r="H99" i="8"/>
  <c r="I99" i="8" s="1"/>
  <c r="C99" i="8"/>
  <c r="O98" i="8"/>
  <c r="H98" i="8"/>
  <c r="I98" i="8" s="1"/>
  <c r="C98" i="8"/>
  <c r="O97" i="8"/>
  <c r="H97" i="8"/>
  <c r="I97" i="8" s="1"/>
  <c r="C97" i="8"/>
  <c r="O96" i="8"/>
  <c r="H96" i="8"/>
  <c r="I96" i="8" s="1"/>
  <c r="C96" i="8"/>
  <c r="O95" i="8"/>
  <c r="H95" i="8"/>
  <c r="I95" i="8" s="1"/>
  <c r="C95" i="8"/>
  <c r="O94" i="8"/>
  <c r="H94" i="8"/>
  <c r="I94" i="8" s="1"/>
  <c r="C94" i="8"/>
  <c r="O93" i="8"/>
  <c r="H93" i="8"/>
  <c r="I93" i="8" s="1"/>
  <c r="C93" i="8"/>
  <c r="O92" i="8"/>
  <c r="H92" i="8"/>
  <c r="I92" i="8" s="1"/>
  <c r="C92" i="8"/>
  <c r="O91" i="8"/>
  <c r="H91" i="8"/>
  <c r="I91" i="8" s="1"/>
  <c r="C91" i="8"/>
  <c r="O90" i="8"/>
  <c r="H90" i="8"/>
  <c r="I90" i="8" s="1"/>
  <c r="C90" i="8"/>
  <c r="O89" i="8"/>
  <c r="H89" i="8"/>
  <c r="I89" i="8" s="1"/>
  <c r="C89" i="8"/>
  <c r="O88" i="8"/>
  <c r="H88" i="8"/>
  <c r="I88" i="8" s="1"/>
  <c r="C88" i="8"/>
  <c r="O87" i="8"/>
  <c r="H87" i="8"/>
  <c r="I87" i="8" s="1"/>
  <c r="C87" i="8"/>
  <c r="O86" i="8"/>
  <c r="H86" i="8"/>
  <c r="I86" i="8" s="1"/>
  <c r="C86" i="8"/>
  <c r="O85" i="8"/>
  <c r="H85" i="8"/>
  <c r="I85" i="8" s="1"/>
  <c r="C85" i="8"/>
  <c r="O84" i="8"/>
  <c r="H84" i="8"/>
  <c r="I84" i="8" s="1"/>
  <c r="C84" i="8"/>
  <c r="O83" i="8"/>
  <c r="H83" i="8"/>
  <c r="I83" i="8" s="1"/>
  <c r="C83" i="8"/>
  <c r="O82" i="8"/>
  <c r="H82" i="8"/>
  <c r="I82" i="8" s="1"/>
  <c r="C82" i="8"/>
  <c r="O81" i="8"/>
  <c r="H81" i="8"/>
  <c r="I81" i="8" s="1"/>
  <c r="C81" i="8"/>
  <c r="O80" i="8"/>
  <c r="H80" i="8"/>
  <c r="I80" i="8" s="1"/>
  <c r="C80" i="8"/>
  <c r="O79" i="8"/>
  <c r="H79" i="8"/>
  <c r="I79" i="8" s="1"/>
  <c r="C79" i="8"/>
  <c r="O78" i="8"/>
  <c r="H78" i="8"/>
  <c r="I78" i="8" s="1"/>
  <c r="C78" i="8"/>
  <c r="O77" i="8"/>
  <c r="H77" i="8"/>
  <c r="I77" i="8" s="1"/>
  <c r="C77" i="8"/>
  <c r="O76" i="8"/>
  <c r="H76" i="8"/>
  <c r="I76" i="8" s="1"/>
  <c r="C76" i="8"/>
  <c r="O75" i="8"/>
  <c r="H75" i="8"/>
  <c r="I75" i="8" s="1"/>
  <c r="C75" i="8"/>
  <c r="O74" i="8"/>
  <c r="H74" i="8"/>
  <c r="I74" i="8" s="1"/>
  <c r="C74" i="8"/>
  <c r="O73" i="8"/>
  <c r="H73" i="8"/>
  <c r="I73" i="8" s="1"/>
  <c r="C73" i="8"/>
  <c r="O72" i="8"/>
  <c r="H72" i="8"/>
  <c r="I72" i="8" s="1"/>
  <c r="C72" i="8"/>
  <c r="O71" i="8"/>
  <c r="H71" i="8"/>
  <c r="I71" i="8" s="1"/>
  <c r="C71" i="8"/>
  <c r="O70" i="8"/>
  <c r="H70" i="8"/>
  <c r="I70" i="8" s="1"/>
  <c r="C70" i="8"/>
  <c r="O69" i="8"/>
  <c r="H69" i="8"/>
  <c r="I69" i="8" s="1"/>
  <c r="C69" i="8"/>
  <c r="O68" i="8"/>
  <c r="H68" i="8"/>
  <c r="I68" i="8" s="1"/>
  <c r="C68" i="8"/>
  <c r="O67" i="8"/>
  <c r="H67" i="8"/>
  <c r="I67" i="8" s="1"/>
  <c r="C67" i="8"/>
  <c r="O66" i="8"/>
  <c r="H66" i="8"/>
  <c r="I66" i="8" s="1"/>
  <c r="C66" i="8"/>
  <c r="O65" i="8"/>
  <c r="H65" i="8"/>
  <c r="I65" i="8" s="1"/>
  <c r="C65" i="8"/>
  <c r="O64" i="8"/>
  <c r="H64" i="8"/>
  <c r="I64" i="8" s="1"/>
  <c r="C64" i="8"/>
  <c r="O63" i="8"/>
  <c r="H63" i="8"/>
  <c r="I63" i="8" s="1"/>
  <c r="C63" i="8"/>
  <c r="O62" i="8"/>
  <c r="H62" i="8"/>
  <c r="I62" i="8" s="1"/>
  <c r="C62" i="8"/>
  <c r="O61" i="8"/>
  <c r="H61" i="8"/>
  <c r="I61" i="8" s="1"/>
  <c r="C61" i="8"/>
  <c r="O60" i="8"/>
  <c r="H60" i="8"/>
  <c r="I60" i="8" s="1"/>
  <c r="C60" i="8"/>
  <c r="O59" i="8"/>
  <c r="H59" i="8"/>
  <c r="I59" i="8" s="1"/>
  <c r="C59" i="8"/>
  <c r="O58" i="8"/>
  <c r="H58" i="8"/>
  <c r="I58" i="8" s="1"/>
  <c r="C58" i="8"/>
  <c r="O57" i="8"/>
  <c r="H57" i="8"/>
  <c r="I57" i="8" s="1"/>
  <c r="C57" i="8"/>
  <c r="O56" i="8"/>
  <c r="H56" i="8"/>
  <c r="C56" i="8"/>
  <c r="O55" i="8"/>
  <c r="H55" i="8"/>
  <c r="I55" i="8" s="1"/>
  <c r="C55" i="8"/>
  <c r="O54" i="8"/>
  <c r="H54" i="8"/>
  <c r="I54" i="8" s="1"/>
  <c r="C54" i="8"/>
  <c r="O53" i="8"/>
  <c r="H53" i="8"/>
  <c r="I53" i="8" s="1"/>
  <c r="C53" i="8"/>
  <c r="O52" i="8"/>
  <c r="H52" i="8"/>
  <c r="C52" i="8"/>
  <c r="O51" i="8"/>
  <c r="H51" i="8"/>
  <c r="I51" i="8" s="1"/>
  <c r="C51" i="8"/>
  <c r="O50" i="8"/>
  <c r="H50" i="8"/>
  <c r="C50" i="8"/>
  <c r="O49" i="8"/>
  <c r="H49" i="8"/>
  <c r="I49" i="8" s="1"/>
  <c r="C49" i="8"/>
  <c r="O48" i="8"/>
  <c r="H48" i="8"/>
  <c r="I48" i="8" s="1"/>
  <c r="C48" i="8"/>
  <c r="O47" i="8"/>
  <c r="H47" i="8"/>
  <c r="I47" i="8" s="1"/>
  <c r="C47" i="8"/>
  <c r="O46" i="8"/>
  <c r="H46" i="8"/>
  <c r="I46" i="8" s="1"/>
  <c r="C46" i="8"/>
  <c r="H45" i="8"/>
  <c r="I45" i="8" s="1"/>
  <c r="O45" i="8"/>
  <c r="C45" i="8"/>
  <c r="O44" i="8"/>
  <c r="H44" i="8"/>
  <c r="I44" i="8" s="1"/>
  <c r="C44" i="8"/>
  <c r="O43" i="8"/>
  <c r="H43" i="8"/>
  <c r="I43" i="8" s="1"/>
  <c r="C43" i="8"/>
  <c r="O42" i="8"/>
  <c r="H42" i="8"/>
  <c r="I42" i="8" s="1"/>
  <c r="C42" i="8"/>
  <c r="O41" i="8"/>
  <c r="H41" i="8"/>
  <c r="I41" i="8" s="1"/>
  <c r="C41" i="8"/>
  <c r="O40" i="8"/>
  <c r="H40" i="8"/>
  <c r="I40" i="8" s="1"/>
  <c r="C40" i="8"/>
  <c r="O39" i="8"/>
  <c r="H39" i="8"/>
  <c r="I39" i="8" s="1"/>
  <c r="C39" i="8"/>
  <c r="O38" i="8"/>
  <c r="H38" i="8"/>
  <c r="I38" i="8" s="1"/>
  <c r="C38" i="8"/>
  <c r="O37" i="8"/>
  <c r="H37" i="8"/>
  <c r="I37" i="8" s="1"/>
  <c r="C37" i="8"/>
  <c r="O36" i="8"/>
  <c r="H36" i="8"/>
  <c r="I36" i="8" s="1"/>
  <c r="C36" i="8"/>
  <c r="O35" i="8"/>
  <c r="H35" i="8"/>
  <c r="I35" i="8" s="1"/>
  <c r="C35" i="8"/>
  <c r="O34" i="8"/>
  <c r="H34" i="8"/>
  <c r="I34" i="8" s="1"/>
  <c r="C34" i="8"/>
  <c r="O33" i="8"/>
  <c r="H33" i="8"/>
  <c r="I33" i="8" s="1"/>
  <c r="C33" i="8"/>
  <c r="O32" i="8"/>
  <c r="H32" i="8"/>
  <c r="I32" i="8" s="1"/>
  <c r="C32" i="8"/>
  <c r="O31" i="8"/>
  <c r="H31" i="8"/>
  <c r="I31" i="8" s="1"/>
  <c r="C31" i="8"/>
  <c r="O30" i="8"/>
  <c r="H30" i="8"/>
  <c r="I30" i="8" s="1"/>
  <c r="C30" i="8"/>
  <c r="O29" i="8"/>
  <c r="H29" i="8"/>
  <c r="I29" i="8" s="1"/>
  <c r="C29" i="8"/>
  <c r="O28" i="8"/>
  <c r="H28" i="8"/>
  <c r="I28" i="8" s="1"/>
  <c r="C28" i="8"/>
  <c r="O27" i="8"/>
  <c r="H27" i="8"/>
  <c r="I27" i="8" s="1"/>
  <c r="C27" i="8"/>
  <c r="O26" i="8"/>
  <c r="H26" i="8"/>
  <c r="I26" i="8" s="1"/>
  <c r="C26" i="8"/>
  <c r="O25" i="8"/>
  <c r="H25" i="8"/>
  <c r="I25" i="8" s="1"/>
  <c r="C25" i="8"/>
  <c r="O24" i="8"/>
  <c r="H24" i="8"/>
  <c r="I24" i="8" s="1"/>
  <c r="C24" i="8"/>
  <c r="O23" i="8"/>
  <c r="H23" i="8"/>
  <c r="I23" i="8" s="1"/>
  <c r="C23" i="8"/>
  <c r="O22" i="8"/>
  <c r="H22" i="8"/>
  <c r="I22" i="8" s="1"/>
  <c r="C22" i="8"/>
  <c r="O21" i="8"/>
  <c r="H21" i="8"/>
  <c r="I21" i="8" s="1"/>
  <c r="C21" i="8"/>
  <c r="O20" i="8"/>
  <c r="H20" i="8"/>
  <c r="I20" i="8" s="1"/>
  <c r="C20" i="8"/>
  <c r="O19" i="8"/>
  <c r="H19" i="8"/>
  <c r="I19" i="8" s="1"/>
  <c r="C19" i="8"/>
  <c r="O18" i="8"/>
  <c r="H18" i="8"/>
  <c r="I18" i="8" s="1"/>
  <c r="C18" i="8"/>
  <c r="O17" i="8"/>
  <c r="H17" i="8"/>
  <c r="I17" i="8" s="1"/>
  <c r="C17" i="8"/>
  <c r="O16" i="8"/>
  <c r="H16" i="8"/>
  <c r="I16" i="8" s="1"/>
  <c r="C16" i="8"/>
  <c r="O15" i="8"/>
  <c r="H15" i="8"/>
  <c r="I15" i="8" s="1"/>
  <c r="C15" i="8"/>
  <c r="O14" i="8"/>
  <c r="H14" i="8"/>
  <c r="I14" i="8" s="1"/>
  <c r="C14" i="8"/>
  <c r="O13" i="8"/>
  <c r="H13" i="8"/>
  <c r="I13" i="8" s="1"/>
  <c r="C13" i="8"/>
  <c r="O12" i="8"/>
  <c r="H12" i="8"/>
  <c r="I12" i="8" s="1"/>
  <c r="C12" i="8"/>
  <c r="O11" i="8"/>
  <c r="H11" i="8"/>
  <c r="I11" i="8" s="1"/>
  <c r="C11" i="8"/>
  <c r="O10" i="8"/>
  <c r="H10" i="8"/>
  <c r="I10" i="8" s="1"/>
  <c r="C10" i="8"/>
  <c r="O9" i="8"/>
  <c r="H9" i="8"/>
  <c r="I9" i="8" s="1"/>
  <c r="C9" i="8"/>
  <c r="O8" i="8"/>
  <c r="H8" i="8"/>
  <c r="I8" i="8" s="1"/>
  <c r="C8" i="8"/>
  <c r="O7" i="8"/>
  <c r="H7" i="8"/>
  <c r="I7" i="8" s="1"/>
  <c r="C7" i="8"/>
  <c r="O6" i="8"/>
  <c r="H6" i="8"/>
  <c r="I6" i="8" s="1"/>
  <c r="C6" i="8"/>
  <c r="O5" i="8"/>
  <c r="H5" i="8"/>
  <c r="I5" i="8" s="1"/>
  <c r="C5" i="8"/>
  <c r="J84" i="8" l="1"/>
  <c r="K84" i="8" s="1"/>
  <c r="J86" i="8"/>
  <c r="K86" i="8" s="1"/>
  <c r="J88" i="8"/>
  <c r="K88" i="8" s="1"/>
  <c r="J90" i="8"/>
  <c r="K90" i="8" s="1"/>
  <c r="J91" i="8"/>
  <c r="K91" i="8" s="1"/>
  <c r="J92" i="8"/>
  <c r="K92" i="8" s="1"/>
  <c r="J93" i="8"/>
  <c r="K93" i="8" s="1"/>
  <c r="J95" i="8"/>
  <c r="K95" i="8" s="1"/>
  <c r="J97" i="8"/>
  <c r="K97" i="8" s="1"/>
  <c r="J99" i="8"/>
  <c r="K99" i="8" s="1"/>
  <c r="J102" i="8"/>
  <c r="K102" i="8" s="1"/>
  <c r="J156" i="8"/>
  <c r="K156" i="8" s="1"/>
  <c r="J157" i="8"/>
  <c r="K157" i="8" s="1"/>
  <c r="J159" i="8"/>
  <c r="K159" i="8" s="1"/>
  <c r="J162" i="8"/>
  <c r="K162" i="8" s="1"/>
  <c r="J164" i="8"/>
  <c r="K164" i="8" s="1"/>
  <c r="J166" i="8"/>
  <c r="K166" i="8" s="1"/>
  <c r="J167" i="8"/>
  <c r="K167" i="8" s="1"/>
  <c r="J169" i="8"/>
  <c r="K169" i="8" s="1"/>
  <c r="J171" i="8"/>
  <c r="K171" i="8" s="1"/>
  <c r="J44" i="8"/>
  <c r="K44" i="8" s="1"/>
  <c r="L44" i="8" s="1"/>
  <c r="J48" i="8"/>
  <c r="K48" i="8" s="1"/>
  <c r="L48" i="8" s="1"/>
  <c r="I50" i="8"/>
  <c r="J50" i="8" s="1"/>
  <c r="K50" i="8" s="1"/>
  <c r="L50" i="8" s="1"/>
  <c r="I52" i="8"/>
  <c r="J52" i="8" s="1"/>
  <c r="K52" i="8" s="1"/>
  <c r="L52" i="8" s="1"/>
  <c r="J54" i="8"/>
  <c r="K54" i="8" s="1"/>
  <c r="L54" i="8" s="1"/>
  <c r="I56" i="8"/>
  <c r="J56" i="8" s="1"/>
  <c r="K56" i="8" s="1"/>
  <c r="L56" i="8" s="1"/>
  <c r="J58" i="8"/>
  <c r="K58" i="8" s="1"/>
  <c r="L58" i="8" s="1"/>
  <c r="J61" i="8"/>
  <c r="K61" i="8" s="1"/>
  <c r="L61" i="8" s="1"/>
  <c r="J69" i="8"/>
  <c r="K69" i="8" s="1"/>
  <c r="L69" i="8" s="1"/>
  <c r="J75" i="8"/>
  <c r="K75" i="8" s="1"/>
  <c r="L75" i="8" s="1"/>
  <c r="J78" i="8"/>
  <c r="K78" i="8" s="1"/>
  <c r="L78" i="8" s="1"/>
  <c r="J83" i="8"/>
  <c r="K83" i="8" s="1"/>
  <c r="L83" i="8" s="1"/>
  <c r="J85" i="8"/>
  <c r="K85" i="8" s="1"/>
  <c r="L85" i="8" s="1"/>
  <c r="J87" i="8"/>
  <c r="K87" i="8" s="1"/>
  <c r="L87" i="8" s="1"/>
  <c r="J89" i="8"/>
  <c r="K89" i="8" s="1"/>
  <c r="L89" i="8" s="1"/>
  <c r="J94" i="8"/>
  <c r="K94" i="8" s="1"/>
  <c r="L94" i="8" s="1"/>
  <c r="J96" i="8"/>
  <c r="K96" i="8" s="1"/>
  <c r="L96" i="8" s="1"/>
  <c r="J98" i="8"/>
  <c r="K98" i="8" s="1"/>
  <c r="L98" i="8" s="1"/>
  <c r="J100" i="8"/>
  <c r="K100" i="8" s="1"/>
  <c r="L100" i="8" s="1"/>
  <c r="J101" i="8"/>
  <c r="K101" i="8" s="1"/>
  <c r="L101" i="8" s="1"/>
  <c r="J103" i="8"/>
  <c r="K103" i="8" s="1"/>
  <c r="L103" i="8" s="1"/>
  <c r="J104" i="8"/>
  <c r="K104" i="8" s="1"/>
  <c r="L104" i="8" s="1"/>
  <c r="J106" i="8"/>
  <c r="K106" i="8" s="1"/>
  <c r="L106" i="8" s="1"/>
  <c r="J115" i="8"/>
  <c r="K115" i="8" s="1"/>
  <c r="L115" i="8" s="1"/>
  <c r="J118" i="8"/>
  <c r="K118" i="8" s="1"/>
  <c r="L118" i="8" s="1"/>
  <c r="J125" i="8"/>
  <c r="K125" i="8" s="1"/>
  <c r="L125" i="8" s="1"/>
  <c r="J128" i="8"/>
  <c r="K128" i="8" s="1"/>
  <c r="L128" i="8" s="1"/>
  <c r="J132" i="8"/>
  <c r="K132" i="8" s="1"/>
  <c r="L132" i="8" s="1"/>
  <c r="J133" i="8"/>
  <c r="K133" i="8" s="1"/>
  <c r="L133" i="8" s="1"/>
  <c r="J137" i="8"/>
  <c r="K137" i="8" s="1"/>
  <c r="L137" i="8" s="1"/>
  <c r="J139" i="8"/>
  <c r="K139" i="8" s="1"/>
  <c r="L139" i="8" s="1"/>
  <c r="J142" i="8"/>
  <c r="K142" i="8" s="1"/>
  <c r="L142" i="8" s="1"/>
  <c r="J144" i="8"/>
  <c r="K144" i="8" s="1"/>
  <c r="L144" i="8" s="1"/>
  <c r="J147" i="8"/>
  <c r="J152" i="8"/>
  <c r="K152" i="8" s="1"/>
  <c r="L152" i="8" s="1"/>
  <c r="J155" i="8"/>
  <c r="J158" i="8"/>
  <c r="K158" i="8" s="1"/>
  <c r="L158" i="8" s="1"/>
  <c r="J160" i="8"/>
  <c r="K160" i="8" s="1"/>
  <c r="L160" i="8" s="1"/>
  <c r="J161" i="8"/>
  <c r="K161" i="8" s="1"/>
  <c r="L161" i="8" s="1"/>
  <c r="J163" i="8"/>
  <c r="K163" i="8" s="1"/>
  <c r="L163" i="8" s="1"/>
  <c r="J165" i="8"/>
  <c r="K165" i="8" s="1"/>
  <c r="L165" i="8" s="1"/>
  <c r="J168" i="8"/>
  <c r="K168" i="8" s="1"/>
  <c r="L168" i="8" s="1"/>
  <c r="J170" i="8"/>
  <c r="K170" i="8" s="1"/>
  <c r="L170" i="8" s="1"/>
  <c r="J172" i="8"/>
  <c r="K172" i="8" s="1"/>
  <c r="L172" i="8" s="1"/>
  <c r="J179" i="8"/>
  <c r="K179" i="8" s="1"/>
  <c r="L179" i="8" s="1"/>
  <c r="J184" i="8"/>
  <c r="K184" i="8" s="1"/>
  <c r="L184" i="8" s="1"/>
  <c r="J187" i="8"/>
  <c r="K187" i="8" s="1"/>
  <c r="L187" i="8" s="1"/>
  <c r="J193" i="8"/>
  <c r="K193" i="8" s="1"/>
  <c r="J198" i="8"/>
  <c r="K198" i="8" s="1"/>
  <c r="J203" i="8"/>
  <c r="K203" i="8" s="1"/>
  <c r="J207" i="8"/>
  <c r="K207" i="8" s="1"/>
  <c r="L207" i="8" s="1"/>
  <c r="J208" i="8"/>
  <c r="K208" i="8" s="1"/>
  <c r="J213" i="8"/>
  <c r="K213" i="8" s="1"/>
  <c r="J217" i="8"/>
  <c r="K217" i="8" s="1"/>
  <c r="L217" i="8" s="1"/>
  <c r="J221" i="8"/>
  <c r="K221" i="8" s="1"/>
  <c r="J224" i="8"/>
  <c r="K224" i="8" s="1"/>
  <c r="J228" i="8"/>
  <c r="K228" i="8" s="1"/>
  <c r="L228" i="8" s="1"/>
  <c r="J231" i="8"/>
  <c r="K231" i="8" s="1"/>
  <c r="J46" i="8"/>
  <c r="K46" i="8" s="1"/>
  <c r="L46" i="8" s="1"/>
  <c r="J60" i="8"/>
  <c r="K60" i="8" s="1"/>
  <c r="L60" i="8" s="1"/>
  <c r="J63" i="8"/>
  <c r="K63" i="8" s="1"/>
  <c r="L63" i="8" s="1"/>
  <c r="J67" i="8"/>
  <c r="K67" i="8" s="1"/>
  <c r="L67" i="8" s="1"/>
  <c r="J73" i="8"/>
  <c r="K73" i="8" s="1"/>
  <c r="L73" i="8" s="1"/>
  <c r="J81" i="8"/>
  <c r="K81" i="8" s="1"/>
  <c r="L81" i="8" s="1"/>
  <c r="J108" i="8"/>
  <c r="K108" i="8" s="1"/>
  <c r="L108" i="8" s="1"/>
  <c r="J113" i="8"/>
  <c r="K113" i="8" s="1"/>
  <c r="L113" i="8" s="1"/>
  <c r="J120" i="8"/>
  <c r="K120" i="8" s="1"/>
  <c r="L120" i="8" s="1"/>
  <c r="J123" i="8"/>
  <c r="K123" i="8" s="1"/>
  <c r="L123" i="8" s="1"/>
  <c r="J126" i="8"/>
  <c r="K126" i="8" s="1"/>
  <c r="L126" i="8" s="1"/>
  <c r="J130" i="8"/>
  <c r="K130" i="8" s="1"/>
  <c r="L130" i="8" s="1"/>
  <c r="J138" i="8"/>
  <c r="K138" i="8" s="1"/>
  <c r="L138" i="8" s="1"/>
  <c r="J146" i="8"/>
  <c r="K146" i="8" s="1"/>
  <c r="L146" i="8" s="1"/>
  <c r="J148" i="8"/>
  <c r="K148" i="8" s="1"/>
  <c r="L148" i="8" s="1"/>
  <c r="J154" i="8"/>
  <c r="K154" i="8" s="1"/>
  <c r="L154" i="8" s="1"/>
  <c r="J174" i="8"/>
  <c r="K174" i="8" s="1"/>
  <c r="L174" i="8" s="1"/>
  <c r="J177" i="8"/>
  <c r="K177" i="8" s="1"/>
  <c r="L177" i="8" s="1"/>
  <c r="J181" i="8"/>
  <c r="K181" i="8" s="1"/>
  <c r="L181" i="8" s="1"/>
  <c r="J186" i="8"/>
  <c r="K186" i="8" s="1"/>
  <c r="L186" i="8" s="1"/>
  <c r="J194" i="8"/>
  <c r="K194" i="8" s="1"/>
  <c r="L194" i="8" s="1"/>
  <c r="J195" i="8"/>
  <c r="K195" i="8" s="1"/>
  <c r="L195" i="8" s="1"/>
  <c r="J196" i="8"/>
  <c r="K196" i="8" s="1"/>
  <c r="L196" i="8" s="1"/>
  <c r="J201" i="8"/>
  <c r="K201" i="8" s="1"/>
  <c r="L201" i="8" s="1"/>
  <c r="J205" i="8"/>
  <c r="K205" i="8" s="1"/>
  <c r="L205" i="8" s="1"/>
  <c r="J209" i="8"/>
  <c r="K209" i="8" s="1"/>
  <c r="L209" i="8" s="1"/>
  <c r="J215" i="8"/>
  <c r="K215" i="8" s="1"/>
  <c r="L215" i="8" s="1"/>
  <c r="J219" i="8"/>
  <c r="K219" i="8" s="1"/>
  <c r="L219" i="8" s="1"/>
  <c r="J226" i="8"/>
  <c r="K226" i="8" s="1"/>
  <c r="L226" i="8" s="1"/>
  <c r="J233" i="8"/>
  <c r="K233" i="8" s="1"/>
  <c r="L233" i="8" s="1"/>
  <c r="J236" i="8"/>
  <c r="K236" i="8" s="1"/>
  <c r="L236" i="8" s="1"/>
  <c r="I237" i="8"/>
  <c r="J237" i="8" s="1"/>
  <c r="K237" i="8" s="1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K147" i="8"/>
  <c r="L147" i="8" s="1"/>
  <c r="J45" i="8"/>
  <c r="J47" i="8"/>
  <c r="J49" i="8"/>
  <c r="J51" i="8"/>
  <c r="J53" i="8"/>
  <c r="J55" i="8"/>
  <c r="J57" i="8"/>
  <c r="J59" i="8"/>
  <c r="J62" i="8"/>
  <c r="J64" i="8"/>
  <c r="J65" i="8"/>
  <c r="J66" i="8"/>
  <c r="J68" i="8"/>
  <c r="J70" i="8"/>
  <c r="J71" i="8"/>
  <c r="J72" i="8"/>
  <c r="J74" i="8"/>
  <c r="J76" i="8"/>
  <c r="J77" i="8"/>
  <c r="J79" i="8"/>
  <c r="J80" i="8"/>
  <c r="J82" i="8"/>
  <c r="J105" i="8"/>
  <c r="J107" i="8"/>
  <c r="J109" i="8"/>
  <c r="J110" i="8"/>
  <c r="J111" i="8"/>
  <c r="J112" i="8"/>
  <c r="J114" i="8"/>
  <c r="J116" i="8"/>
  <c r="J117" i="8"/>
  <c r="J119" i="8"/>
  <c r="J121" i="8"/>
  <c r="J122" i="8"/>
  <c r="J124" i="8"/>
  <c r="J127" i="8"/>
  <c r="J129" i="8"/>
  <c r="J131" i="8"/>
  <c r="J134" i="8"/>
  <c r="J135" i="8"/>
  <c r="J136" i="8"/>
  <c r="J140" i="8"/>
  <c r="J141" i="8"/>
  <c r="J143" i="8"/>
  <c r="J145" i="8"/>
  <c r="J149" i="8"/>
  <c r="J150" i="8"/>
  <c r="J151" i="8"/>
  <c r="J153" i="8"/>
  <c r="K155" i="8"/>
  <c r="L155" i="8" s="1"/>
  <c r="I173" i="8"/>
  <c r="J173" i="8" s="1"/>
  <c r="I175" i="8"/>
  <c r="J175" i="8" s="1"/>
  <c r="I176" i="8"/>
  <c r="J176" i="8" s="1"/>
  <c r="I178" i="8"/>
  <c r="J178" i="8" s="1"/>
  <c r="I180" i="8"/>
  <c r="J180" i="8" s="1"/>
  <c r="I182" i="8"/>
  <c r="J182" i="8" s="1"/>
  <c r="I183" i="8"/>
  <c r="J183" i="8" s="1"/>
  <c r="I185" i="8"/>
  <c r="J185" i="8" s="1"/>
  <c r="I188" i="8"/>
  <c r="J188" i="8" s="1"/>
  <c r="I189" i="8"/>
  <c r="J189" i="8" s="1"/>
  <c r="I190" i="8"/>
  <c r="J190" i="8" s="1"/>
  <c r="I191" i="8"/>
  <c r="J191" i="8" s="1"/>
  <c r="I192" i="8"/>
  <c r="J192" i="8" s="1"/>
  <c r="J197" i="8"/>
  <c r="J199" i="8"/>
  <c r="J200" i="8"/>
  <c r="J202" i="8"/>
  <c r="J204" i="8"/>
  <c r="J206" i="8"/>
  <c r="J210" i="8"/>
  <c r="J211" i="8"/>
  <c r="J212" i="8"/>
  <c r="J214" i="8"/>
  <c r="J216" i="8"/>
  <c r="J218" i="8"/>
  <c r="J220" i="8"/>
  <c r="J222" i="8"/>
  <c r="J223" i="8"/>
  <c r="J225" i="8"/>
  <c r="J227" i="8"/>
  <c r="J229" i="8"/>
  <c r="J230" i="8"/>
  <c r="J232" i="8"/>
  <c r="J234" i="8"/>
  <c r="J235" i="8"/>
  <c r="L99" i="8" l="1"/>
  <c r="L90" i="8"/>
  <c r="M90" i="8" s="1"/>
  <c r="N90" i="8" s="1"/>
  <c r="Q90" i="8" s="1"/>
  <c r="P90" i="8" s="1"/>
  <c r="L164" i="8"/>
  <c r="M164" i="8" s="1"/>
  <c r="N164" i="8" s="1"/>
  <c r="Q164" i="8" s="1"/>
  <c r="P164" i="8" s="1"/>
  <c r="L157" i="8"/>
  <c r="M157" i="8" s="1"/>
  <c r="N157" i="8" s="1"/>
  <c r="Q157" i="8" s="1"/>
  <c r="P157" i="8" s="1"/>
  <c r="L93" i="8"/>
  <c r="M93" i="8" s="1"/>
  <c r="N93" i="8" s="1"/>
  <c r="Q93" i="8" s="1"/>
  <c r="P93" i="8" s="1"/>
  <c r="L167" i="8"/>
  <c r="M167" i="8" s="1"/>
  <c r="N167" i="8" s="1"/>
  <c r="Q167" i="8" s="1"/>
  <c r="P167" i="8" s="1"/>
  <c r="L102" i="8"/>
  <c r="M102" i="8" s="1"/>
  <c r="N102" i="8" s="1"/>
  <c r="Q102" i="8" s="1"/>
  <c r="P102" i="8" s="1"/>
  <c r="L97" i="8"/>
  <c r="M97" i="8" s="1"/>
  <c r="N97" i="8" s="1"/>
  <c r="Q97" i="8" s="1"/>
  <c r="P97" i="8" s="1"/>
  <c r="L91" i="8"/>
  <c r="M91" i="8" s="1"/>
  <c r="N91" i="8" s="1"/>
  <c r="Q91" i="8" s="1"/>
  <c r="P91" i="8" s="1"/>
  <c r="L86" i="8"/>
  <c r="M86" i="8" s="1"/>
  <c r="N86" i="8" s="1"/>
  <c r="Q86" i="8" s="1"/>
  <c r="P86" i="8" s="1"/>
  <c r="L193" i="8"/>
  <c r="M193" i="8" s="1"/>
  <c r="N193" i="8" s="1"/>
  <c r="Q193" i="8" s="1"/>
  <c r="P193" i="8" s="1"/>
  <c r="L171" i="8"/>
  <c r="M171" i="8" s="1"/>
  <c r="N171" i="8" s="1"/>
  <c r="Q171" i="8" s="1"/>
  <c r="P171" i="8" s="1"/>
  <c r="L169" i="8"/>
  <c r="M169" i="8" s="1"/>
  <c r="N169" i="8" s="1"/>
  <c r="Q169" i="8" s="1"/>
  <c r="P169" i="8" s="1"/>
  <c r="L166" i="8"/>
  <c r="M166" i="8" s="1"/>
  <c r="N166" i="8" s="1"/>
  <c r="Q166" i="8" s="1"/>
  <c r="P166" i="8" s="1"/>
  <c r="L162" i="8"/>
  <c r="M162" i="8" s="1"/>
  <c r="N162" i="8" s="1"/>
  <c r="Q162" i="8" s="1"/>
  <c r="P162" i="8" s="1"/>
  <c r="L159" i="8"/>
  <c r="M159" i="8" s="1"/>
  <c r="N159" i="8" s="1"/>
  <c r="Q159" i="8" s="1"/>
  <c r="P159" i="8" s="1"/>
  <c r="L156" i="8"/>
  <c r="M156" i="8" s="1"/>
  <c r="N156" i="8" s="1"/>
  <c r="Q156" i="8" s="1"/>
  <c r="P156" i="8" s="1"/>
  <c r="L95" i="8"/>
  <c r="M95" i="8" s="1"/>
  <c r="N95" i="8" s="1"/>
  <c r="Q95" i="8" s="1"/>
  <c r="P95" i="8" s="1"/>
  <c r="L92" i="8"/>
  <c r="M92" i="8" s="1"/>
  <c r="N92" i="8" s="1"/>
  <c r="Q92" i="8" s="1"/>
  <c r="P92" i="8" s="1"/>
  <c r="L88" i="8"/>
  <c r="M88" i="8" s="1"/>
  <c r="N88" i="8" s="1"/>
  <c r="Q88" i="8" s="1"/>
  <c r="P88" i="8" s="1"/>
  <c r="L84" i="8"/>
  <c r="M84" i="8" s="1"/>
  <c r="N84" i="8" s="1"/>
  <c r="Q84" i="8" s="1"/>
  <c r="P84" i="8" s="1"/>
  <c r="L237" i="8"/>
  <c r="M237" i="8" s="1"/>
  <c r="N237" i="8" s="1"/>
  <c r="Q237" i="8" s="1"/>
  <c r="P237" i="8" s="1"/>
  <c r="L231" i="8"/>
  <c r="M231" i="8" s="1"/>
  <c r="N231" i="8" s="1"/>
  <c r="Q231" i="8" s="1"/>
  <c r="P231" i="8" s="1"/>
  <c r="L224" i="8"/>
  <c r="M224" i="8" s="1"/>
  <c r="N224" i="8" s="1"/>
  <c r="Q224" i="8" s="1"/>
  <c r="P224" i="8" s="1"/>
  <c r="L221" i="8"/>
  <c r="M221" i="8" s="1"/>
  <c r="N221" i="8" s="1"/>
  <c r="Q221" i="8" s="1"/>
  <c r="P221" i="8" s="1"/>
  <c r="L213" i="8"/>
  <c r="M213" i="8" s="1"/>
  <c r="N213" i="8" s="1"/>
  <c r="Q213" i="8" s="1"/>
  <c r="P213" i="8" s="1"/>
  <c r="L208" i="8"/>
  <c r="M208" i="8" s="1"/>
  <c r="N208" i="8" s="1"/>
  <c r="Q208" i="8" s="1"/>
  <c r="P208" i="8" s="1"/>
  <c r="L203" i="8"/>
  <c r="M203" i="8" s="1"/>
  <c r="N203" i="8" s="1"/>
  <c r="Q203" i="8" s="1"/>
  <c r="P203" i="8" s="1"/>
  <c r="L198" i="8"/>
  <c r="M198" i="8" s="1"/>
  <c r="N198" i="8" s="1"/>
  <c r="Q198" i="8" s="1"/>
  <c r="P198" i="8" s="1"/>
  <c r="M196" i="8"/>
  <c r="N196" i="8" s="1"/>
  <c r="Q196" i="8" s="1"/>
  <c r="P196" i="8" s="1"/>
  <c r="M236" i="8"/>
  <c r="N236" i="8" s="1"/>
  <c r="Q236" i="8" s="1"/>
  <c r="P236" i="8" s="1"/>
  <c r="M219" i="8"/>
  <c r="N219" i="8" s="1"/>
  <c r="Q219" i="8" s="1"/>
  <c r="P219" i="8" s="1"/>
  <c r="M201" i="8"/>
  <c r="N201" i="8" s="1"/>
  <c r="Q201" i="8" s="1"/>
  <c r="P201" i="8" s="1"/>
  <c r="K191" i="8"/>
  <c r="L191" i="8" s="1"/>
  <c r="K189" i="8"/>
  <c r="L189" i="8" s="1"/>
  <c r="K183" i="8"/>
  <c r="L183" i="8" s="1"/>
  <c r="K182" i="8"/>
  <c r="L182" i="8" s="1"/>
  <c r="K178" i="8"/>
  <c r="L178" i="8" s="1"/>
  <c r="K175" i="8"/>
  <c r="L175" i="8" s="1"/>
  <c r="M158" i="8"/>
  <c r="N158" i="8" s="1"/>
  <c r="Q158" i="8" s="1"/>
  <c r="P158" i="8" s="1"/>
  <c r="M194" i="8"/>
  <c r="N194" i="8" s="1"/>
  <c r="Q194" i="8" s="1"/>
  <c r="P194" i="8" s="1"/>
  <c r="M233" i="8"/>
  <c r="N233" i="8" s="1"/>
  <c r="Q233" i="8" s="1"/>
  <c r="P233" i="8" s="1"/>
  <c r="M226" i="8"/>
  <c r="N226" i="8" s="1"/>
  <c r="Q226" i="8" s="1"/>
  <c r="P226" i="8" s="1"/>
  <c r="M215" i="8"/>
  <c r="N215" i="8" s="1"/>
  <c r="Q215" i="8" s="1"/>
  <c r="P215" i="8" s="1"/>
  <c r="M209" i="8"/>
  <c r="N209" i="8" s="1"/>
  <c r="Q209" i="8" s="1"/>
  <c r="P209" i="8" s="1"/>
  <c r="M205" i="8"/>
  <c r="N205" i="8" s="1"/>
  <c r="Q205" i="8" s="1"/>
  <c r="P205" i="8" s="1"/>
  <c r="K192" i="8"/>
  <c r="L192" i="8" s="1"/>
  <c r="K190" i="8"/>
  <c r="L190" i="8" s="1"/>
  <c r="K188" i="8"/>
  <c r="L188" i="8" s="1"/>
  <c r="K185" i="8"/>
  <c r="L185" i="8" s="1"/>
  <c r="K180" i="8"/>
  <c r="L180" i="8" s="1"/>
  <c r="K176" i="8"/>
  <c r="L176" i="8" s="1"/>
  <c r="K173" i="8"/>
  <c r="L173" i="8" s="1"/>
  <c r="M177" i="8"/>
  <c r="N177" i="8" s="1"/>
  <c r="Q177" i="8" s="1"/>
  <c r="P177" i="8" s="1"/>
  <c r="M168" i="8"/>
  <c r="N168" i="8" s="1"/>
  <c r="Q168" i="8" s="1"/>
  <c r="P168" i="8" s="1"/>
  <c r="M161" i="8"/>
  <c r="N161" i="8" s="1"/>
  <c r="Q161" i="8" s="1"/>
  <c r="P161" i="8" s="1"/>
  <c r="M184" i="8"/>
  <c r="N184" i="8" s="1"/>
  <c r="Q184" i="8" s="1"/>
  <c r="P184" i="8" s="1"/>
  <c r="M179" i="8"/>
  <c r="N179" i="8" s="1"/>
  <c r="Q179" i="8" s="1"/>
  <c r="P179" i="8" s="1"/>
  <c r="M172" i="8"/>
  <c r="N172" i="8" s="1"/>
  <c r="Q172" i="8" s="1"/>
  <c r="P172" i="8" s="1"/>
  <c r="M104" i="8"/>
  <c r="N104" i="8" s="1"/>
  <c r="Q104" i="8" s="1"/>
  <c r="P104" i="8" s="1"/>
  <c r="M98" i="8"/>
  <c r="N98" i="8" s="1"/>
  <c r="Q98" i="8" s="1"/>
  <c r="P98" i="8" s="1"/>
  <c r="M89" i="8"/>
  <c r="N89" i="8" s="1"/>
  <c r="Q89" i="8" s="1"/>
  <c r="P89" i="8" s="1"/>
  <c r="M81" i="8"/>
  <c r="N81" i="8" s="1"/>
  <c r="Q81" i="8" s="1"/>
  <c r="P81" i="8" s="1"/>
  <c r="M60" i="8"/>
  <c r="N60" i="8" s="1"/>
  <c r="Q60" i="8" s="1"/>
  <c r="P60" i="8" s="1"/>
  <c r="M56" i="8"/>
  <c r="N56" i="8" s="1"/>
  <c r="Q56" i="8" s="1"/>
  <c r="P56" i="8" s="1"/>
  <c r="M52" i="8"/>
  <c r="N52" i="8" s="1"/>
  <c r="Q52" i="8" s="1"/>
  <c r="P52" i="8" s="1"/>
  <c r="M46" i="8"/>
  <c r="N46" i="8" s="1"/>
  <c r="Q46" i="8" s="1"/>
  <c r="P46" i="8" s="1"/>
  <c r="M186" i="8"/>
  <c r="N186" i="8" s="1"/>
  <c r="Q186" i="8" s="1"/>
  <c r="P186" i="8" s="1"/>
  <c r="M181" i="8"/>
  <c r="N181" i="8" s="1"/>
  <c r="Q181" i="8" s="1"/>
  <c r="P181" i="8" s="1"/>
  <c r="M174" i="8"/>
  <c r="N174" i="8" s="1"/>
  <c r="Q174" i="8" s="1"/>
  <c r="P174" i="8" s="1"/>
  <c r="M170" i="8"/>
  <c r="N170" i="8" s="1"/>
  <c r="Q170" i="8" s="1"/>
  <c r="P170" i="8" s="1"/>
  <c r="M165" i="8"/>
  <c r="N165" i="8" s="1"/>
  <c r="Q165" i="8" s="1"/>
  <c r="P165" i="8" s="1"/>
  <c r="M187" i="8"/>
  <c r="N187" i="8" s="1"/>
  <c r="Q187" i="8" s="1"/>
  <c r="P187" i="8" s="1"/>
  <c r="M101" i="8"/>
  <c r="N101" i="8" s="1"/>
  <c r="Q101" i="8" s="1"/>
  <c r="P101" i="8" s="1"/>
  <c r="M96" i="8"/>
  <c r="N96" i="8" s="1"/>
  <c r="Q96" i="8" s="1"/>
  <c r="P96" i="8" s="1"/>
  <c r="M85" i="8"/>
  <c r="N85" i="8" s="1"/>
  <c r="Q85" i="8" s="1"/>
  <c r="P85" i="8" s="1"/>
  <c r="M73" i="8"/>
  <c r="N73" i="8" s="1"/>
  <c r="Q73" i="8" s="1"/>
  <c r="P73" i="8" s="1"/>
  <c r="M67" i="8"/>
  <c r="N67" i="8" s="1"/>
  <c r="Q67" i="8" s="1"/>
  <c r="P67" i="8" s="1"/>
  <c r="M63" i="8"/>
  <c r="N63" i="8" s="1"/>
  <c r="Q63" i="8" s="1"/>
  <c r="P63" i="8" s="1"/>
  <c r="M50" i="8"/>
  <c r="N50" i="8" s="1"/>
  <c r="Q50" i="8" s="1"/>
  <c r="P50" i="8" s="1"/>
  <c r="K234" i="8"/>
  <c r="L234" i="8" s="1"/>
  <c r="K230" i="8"/>
  <c r="L230" i="8" s="1"/>
  <c r="K227" i="8"/>
  <c r="L227" i="8" s="1"/>
  <c r="K223" i="8"/>
  <c r="L223" i="8" s="1"/>
  <c r="K220" i="8"/>
  <c r="L220" i="8" s="1"/>
  <c r="K216" i="8"/>
  <c r="L216" i="8" s="1"/>
  <c r="K212" i="8"/>
  <c r="L212" i="8" s="1"/>
  <c r="K210" i="8"/>
  <c r="L210" i="8" s="1"/>
  <c r="K206" i="8"/>
  <c r="L206" i="8" s="1"/>
  <c r="K202" i="8"/>
  <c r="L202" i="8" s="1"/>
  <c r="K200" i="8"/>
  <c r="L200" i="8" s="1"/>
  <c r="K197" i="8"/>
  <c r="L197" i="8" s="1"/>
  <c r="M195" i="8"/>
  <c r="N195" i="8" s="1"/>
  <c r="Q195" i="8" s="1"/>
  <c r="P195" i="8" s="1"/>
  <c r="M228" i="8"/>
  <c r="N228" i="8" s="1"/>
  <c r="Q228" i="8" s="1"/>
  <c r="P228" i="8" s="1"/>
  <c r="M217" i="8"/>
  <c r="N217" i="8" s="1"/>
  <c r="Q217" i="8" s="1"/>
  <c r="P217" i="8" s="1"/>
  <c r="M207" i="8"/>
  <c r="N207" i="8" s="1"/>
  <c r="Q207" i="8" s="1"/>
  <c r="P207" i="8" s="1"/>
  <c r="M163" i="8"/>
  <c r="N163" i="8" s="1"/>
  <c r="Q163" i="8" s="1"/>
  <c r="P163" i="8" s="1"/>
  <c r="M160" i="8"/>
  <c r="N160" i="8" s="1"/>
  <c r="Q160" i="8" s="1"/>
  <c r="P160" i="8" s="1"/>
  <c r="M155" i="8"/>
  <c r="N155" i="8" s="1"/>
  <c r="Q155" i="8" s="1"/>
  <c r="P155" i="8" s="1"/>
  <c r="K153" i="8"/>
  <c r="L153" i="8" s="1"/>
  <c r="K150" i="8"/>
  <c r="L150" i="8" s="1"/>
  <c r="K145" i="8"/>
  <c r="L145" i="8" s="1"/>
  <c r="K140" i="8"/>
  <c r="L140" i="8" s="1"/>
  <c r="K136" i="8"/>
  <c r="L136" i="8" s="1"/>
  <c r="K134" i="8"/>
  <c r="L134" i="8" s="1"/>
  <c r="K129" i="8"/>
  <c r="L129" i="8" s="1"/>
  <c r="K122" i="8"/>
  <c r="L122" i="8" s="1"/>
  <c r="K119" i="8"/>
  <c r="L119" i="8" s="1"/>
  <c r="K116" i="8"/>
  <c r="L116" i="8" s="1"/>
  <c r="K112" i="8"/>
  <c r="L112" i="8" s="1"/>
  <c r="K110" i="8"/>
  <c r="L110" i="8" s="1"/>
  <c r="K107" i="8"/>
  <c r="L107" i="8" s="1"/>
  <c r="M154" i="8"/>
  <c r="N154" i="8" s="1"/>
  <c r="Q154" i="8" s="1"/>
  <c r="P154" i="8" s="1"/>
  <c r="M148" i="8"/>
  <c r="N148" i="8" s="1"/>
  <c r="Q148" i="8" s="1"/>
  <c r="P148" i="8" s="1"/>
  <c r="M146" i="8"/>
  <c r="N146" i="8" s="1"/>
  <c r="Q146" i="8" s="1"/>
  <c r="P146" i="8" s="1"/>
  <c r="M138" i="8"/>
  <c r="N138" i="8" s="1"/>
  <c r="Q138" i="8" s="1"/>
  <c r="P138" i="8" s="1"/>
  <c r="M130" i="8"/>
  <c r="N130" i="8" s="1"/>
  <c r="Q130" i="8" s="1"/>
  <c r="P130" i="8" s="1"/>
  <c r="M126" i="8"/>
  <c r="N126" i="8" s="1"/>
  <c r="Q126" i="8" s="1"/>
  <c r="P126" i="8" s="1"/>
  <c r="M123" i="8"/>
  <c r="N123" i="8" s="1"/>
  <c r="Q123" i="8" s="1"/>
  <c r="P123" i="8" s="1"/>
  <c r="M120" i="8"/>
  <c r="N120" i="8" s="1"/>
  <c r="Q120" i="8" s="1"/>
  <c r="P120" i="8" s="1"/>
  <c r="M113" i="8"/>
  <c r="N113" i="8" s="1"/>
  <c r="Q113" i="8" s="1"/>
  <c r="P113" i="8" s="1"/>
  <c r="M108" i="8"/>
  <c r="N108" i="8" s="1"/>
  <c r="Q108" i="8" s="1"/>
  <c r="P108" i="8" s="1"/>
  <c r="M103" i="8"/>
  <c r="N103" i="8" s="1"/>
  <c r="Q103" i="8" s="1"/>
  <c r="P103" i="8" s="1"/>
  <c r="M100" i="8"/>
  <c r="N100" i="8" s="1"/>
  <c r="Q100" i="8" s="1"/>
  <c r="P100" i="8" s="1"/>
  <c r="M94" i="8"/>
  <c r="N94" i="8" s="1"/>
  <c r="Q94" i="8" s="1"/>
  <c r="P94" i="8" s="1"/>
  <c r="M87" i="8"/>
  <c r="N87" i="8" s="1"/>
  <c r="Q87" i="8" s="1"/>
  <c r="P87" i="8" s="1"/>
  <c r="M83" i="8"/>
  <c r="N83" i="8" s="1"/>
  <c r="Q83" i="8" s="1"/>
  <c r="P83" i="8" s="1"/>
  <c r="K80" i="8"/>
  <c r="L80" i="8" s="1"/>
  <c r="K79" i="8"/>
  <c r="L79" i="8" s="1"/>
  <c r="K76" i="8"/>
  <c r="L76" i="8" s="1"/>
  <c r="K72" i="8"/>
  <c r="L72" i="8" s="1"/>
  <c r="K70" i="8"/>
  <c r="L70" i="8" s="1"/>
  <c r="K66" i="8"/>
  <c r="L66" i="8" s="1"/>
  <c r="K65" i="8"/>
  <c r="L65" i="8" s="1"/>
  <c r="K62" i="8"/>
  <c r="L62" i="8" s="1"/>
  <c r="K59" i="8"/>
  <c r="L59" i="8" s="1"/>
  <c r="K55" i="8"/>
  <c r="L55" i="8" s="1"/>
  <c r="K49" i="8"/>
  <c r="L49" i="8" s="1"/>
  <c r="K45" i="8"/>
  <c r="L45" i="8" s="1"/>
  <c r="M152" i="8"/>
  <c r="N152" i="8" s="1"/>
  <c r="Q152" i="8" s="1"/>
  <c r="P152" i="8" s="1"/>
  <c r="M147" i="8"/>
  <c r="N147" i="8" s="1"/>
  <c r="Q147" i="8" s="1"/>
  <c r="P147" i="8" s="1"/>
  <c r="M144" i="8"/>
  <c r="N144" i="8" s="1"/>
  <c r="Q144" i="8" s="1"/>
  <c r="P144" i="8" s="1"/>
  <c r="M142" i="8"/>
  <c r="N142" i="8" s="1"/>
  <c r="Q142" i="8" s="1"/>
  <c r="P142" i="8" s="1"/>
  <c r="M139" i="8"/>
  <c r="N139" i="8" s="1"/>
  <c r="Q139" i="8" s="1"/>
  <c r="P139" i="8" s="1"/>
  <c r="M137" i="8"/>
  <c r="N137" i="8" s="1"/>
  <c r="Q137" i="8" s="1"/>
  <c r="P137" i="8" s="1"/>
  <c r="M133" i="8"/>
  <c r="N133" i="8" s="1"/>
  <c r="Q133" i="8" s="1"/>
  <c r="P133" i="8" s="1"/>
  <c r="M132" i="8"/>
  <c r="N132" i="8" s="1"/>
  <c r="Q132" i="8" s="1"/>
  <c r="P132" i="8" s="1"/>
  <c r="M128" i="8"/>
  <c r="N128" i="8" s="1"/>
  <c r="Q128" i="8" s="1"/>
  <c r="P128" i="8" s="1"/>
  <c r="M125" i="8"/>
  <c r="N125" i="8" s="1"/>
  <c r="Q125" i="8" s="1"/>
  <c r="P125" i="8" s="1"/>
  <c r="M118" i="8"/>
  <c r="N118" i="8" s="1"/>
  <c r="Q118" i="8" s="1"/>
  <c r="P118" i="8" s="1"/>
  <c r="M115" i="8"/>
  <c r="N115" i="8" s="1"/>
  <c r="Q115" i="8" s="1"/>
  <c r="P115" i="8" s="1"/>
  <c r="M106" i="8"/>
  <c r="N106" i="8" s="1"/>
  <c r="Q106" i="8" s="1"/>
  <c r="P106" i="8" s="1"/>
  <c r="K43" i="8"/>
  <c r="L43" i="8" s="1"/>
  <c r="K42" i="8"/>
  <c r="L42" i="8" s="1"/>
  <c r="K40" i="8"/>
  <c r="L40" i="8" s="1"/>
  <c r="K39" i="8"/>
  <c r="L39" i="8" s="1"/>
  <c r="K37" i="8"/>
  <c r="L37" i="8" s="1"/>
  <c r="K36" i="8"/>
  <c r="L36" i="8" s="1"/>
  <c r="K34" i="8"/>
  <c r="L34" i="8" s="1"/>
  <c r="K33" i="8"/>
  <c r="L33" i="8" s="1"/>
  <c r="K31" i="8"/>
  <c r="L31" i="8" s="1"/>
  <c r="K30" i="8"/>
  <c r="L30" i="8" s="1"/>
  <c r="K27" i="8"/>
  <c r="L27" i="8" s="1"/>
  <c r="K24" i="8"/>
  <c r="L24" i="8" s="1"/>
  <c r="K21" i="8"/>
  <c r="L21" i="8" s="1"/>
  <c r="K20" i="8"/>
  <c r="L20" i="8" s="1"/>
  <c r="K18" i="8"/>
  <c r="L18" i="8" s="1"/>
  <c r="K17" i="8"/>
  <c r="L17" i="8" s="1"/>
  <c r="K14" i="8"/>
  <c r="L14" i="8" s="1"/>
  <c r="K13" i="8"/>
  <c r="L13" i="8" s="1"/>
  <c r="K11" i="8"/>
  <c r="L11" i="8" s="1"/>
  <c r="K10" i="8"/>
  <c r="L10" i="8" s="1"/>
  <c r="K8" i="8"/>
  <c r="L8" i="8" s="1"/>
  <c r="K5" i="8"/>
  <c r="L5" i="8" s="1"/>
  <c r="M78" i="8"/>
  <c r="N78" i="8" s="1"/>
  <c r="Q78" i="8" s="1"/>
  <c r="P78" i="8" s="1"/>
  <c r="M75" i="8"/>
  <c r="N75" i="8" s="1"/>
  <c r="Q75" i="8" s="1"/>
  <c r="P75" i="8" s="1"/>
  <c r="M69" i="8"/>
  <c r="N69" i="8" s="1"/>
  <c r="Q69" i="8" s="1"/>
  <c r="P69" i="8" s="1"/>
  <c r="M61" i="8"/>
  <c r="N61" i="8" s="1"/>
  <c r="Q61" i="8" s="1"/>
  <c r="P61" i="8" s="1"/>
  <c r="M58" i="8"/>
  <c r="N58" i="8" s="1"/>
  <c r="Q58" i="8" s="1"/>
  <c r="P58" i="8" s="1"/>
  <c r="M54" i="8"/>
  <c r="N54" i="8" s="1"/>
  <c r="Q54" i="8" s="1"/>
  <c r="P54" i="8" s="1"/>
  <c r="M48" i="8"/>
  <c r="N48" i="8" s="1"/>
  <c r="Q48" i="8" s="1"/>
  <c r="P48" i="8" s="1"/>
  <c r="M44" i="8"/>
  <c r="N44" i="8" s="1"/>
  <c r="Q44" i="8" s="1"/>
  <c r="P44" i="8" s="1"/>
  <c r="K235" i="8"/>
  <c r="L235" i="8" s="1"/>
  <c r="K232" i="8"/>
  <c r="L232" i="8" s="1"/>
  <c r="K229" i="8"/>
  <c r="L229" i="8" s="1"/>
  <c r="K225" i="8"/>
  <c r="L225" i="8" s="1"/>
  <c r="K222" i="8"/>
  <c r="L222" i="8" s="1"/>
  <c r="K218" i="8"/>
  <c r="L218" i="8" s="1"/>
  <c r="K214" i="8"/>
  <c r="L214" i="8" s="1"/>
  <c r="K211" i="8"/>
  <c r="L211" i="8" s="1"/>
  <c r="K204" i="8"/>
  <c r="L204" i="8" s="1"/>
  <c r="K199" i="8"/>
  <c r="L199" i="8" s="1"/>
  <c r="K151" i="8"/>
  <c r="L151" i="8" s="1"/>
  <c r="K149" i="8"/>
  <c r="L149" i="8" s="1"/>
  <c r="K143" i="8"/>
  <c r="L143" i="8" s="1"/>
  <c r="K141" i="8"/>
  <c r="L141" i="8" s="1"/>
  <c r="K135" i="8"/>
  <c r="L135" i="8" s="1"/>
  <c r="K131" i="8"/>
  <c r="L131" i="8" s="1"/>
  <c r="K127" i="8"/>
  <c r="L127" i="8" s="1"/>
  <c r="K124" i="8"/>
  <c r="L124" i="8" s="1"/>
  <c r="K121" i="8"/>
  <c r="L121" i="8" s="1"/>
  <c r="K117" i="8"/>
  <c r="L117" i="8" s="1"/>
  <c r="K114" i="8"/>
  <c r="L114" i="8" s="1"/>
  <c r="K111" i="8"/>
  <c r="L111" i="8" s="1"/>
  <c r="K109" i="8"/>
  <c r="L109" i="8" s="1"/>
  <c r="K105" i="8"/>
  <c r="L105" i="8" s="1"/>
  <c r="M99" i="8"/>
  <c r="N99" i="8" s="1"/>
  <c r="Q99" i="8" s="1"/>
  <c r="P99" i="8" s="1"/>
  <c r="K82" i="8"/>
  <c r="L82" i="8" s="1"/>
  <c r="K77" i="8"/>
  <c r="L77" i="8" s="1"/>
  <c r="K74" i="8"/>
  <c r="L74" i="8" s="1"/>
  <c r="K71" i="8"/>
  <c r="L71" i="8" s="1"/>
  <c r="K68" i="8"/>
  <c r="L68" i="8" s="1"/>
  <c r="K64" i="8"/>
  <c r="L64" i="8" s="1"/>
  <c r="K57" i="8"/>
  <c r="L57" i="8" s="1"/>
  <c r="K53" i="8"/>
  <c r="L53" i="8" s="1"/>
  <c r="K51" i="8"/>
  <c r="L51" i="8" s="1"/>
  <c r="K47" i="8"/>
  <c r="L47" i="8" s="1"/>
  <c r="K41" i="8"/>
  <c r="L41" i="8" s="1"/>
  <c r="K38" i="8"/>
  <c r="L38" i="8" s="1"/>
  <c r="K35" i="8"/>
  <c r="L35" i="8" s="1"/>
  <c r="K32" i="8"/>
  <c r="L32" i="8" s="1"/>
  <c r="K29" i="8"/>
  <c r="L29" i="8" s="1"/>
  <c r="K28" i="8"/>
  <c r="L28" i="8" s="1"/>
  <c r="K26" i="8"/>
  <c r="L26" i="8" s="1"/>
  <c r="K25" i="8"/>
  <c r="L25" i="8" s="1"/>
  <c r="K23" i="8"/>
  <c r="L23" i="8" s="1"/>
  <c r="K22" i="8"/>
  <c r="L22" i="8" s="1"/>
  <c r="K19" i="8"/>
  <c r="L19" i="8" s="1"/>
  <c r="K16" i="8"/>
  <c r="L16" i="8" s="1"/>
  <c r="K15" i="8"/>
  <c r="L15" i="8" s="1"/>
  <c r="K12" i="8"/>
  <c r="L12" i="8" s="1"/>
  <c r="K9" i="8"/>
  <c r="L9" i="8" s="1"/>
  <c r="K7" i="8"/>
  <c r="L7" i="8" s="1"/>
  <c r="K6" i="8"/>
  <c r="L6" i="8" s="1"/>
  <c r="M7" i="8" l="1"/>
  <c r="N7" i="8" s="1"/>
  <c r="Q7" i="8" s="1"/>
  <c r="P7" i="8" s="1"/>
  <c r="M19" i="8"/>
  <c r="N19" i="8" s="1"/>
  <c r="Q19" i="8" s="1"/>
  <c r="P19" i="8" s="1"/>
  <c r="M26" i="8"/>
  <c r="N26" i="8" s="1"/>
  <c r="Q26" i="8" s="1"/>
  <c r="P26" i="8" s="1"/>
  <c r="M47" i="8"/>
  <c r="N47" i="8" s="1"/>
  <c r="Q47" i="8" s="1"/>
  <c r="P47" i="8" s="1"/>
  <c r="M53" i="8"/>
  <c r="N53" i="8" s="1"/>
  <c r="Q53" i="8" s="1"/>
  <c r="P53" i="8" s="1"/>
  <c r="M57" i="8"/>
  <c r="N57" i="8" s="1"/>
  <c r="Q57" i="8" s="1"/>
  <c r="P57" i="8" s="1"/>
  <c r="M71" i="8"/>
  <c r="N71" i="8" s="1"/>
  <c r="Q71" i="8" s="1"/>
  <c r="P71" i="8" s="1"/>
  <c r="M77" i="8"/>
  <c r="N77" i="8" s="1"/>
  <c r="Q77" i="8" s="1"/>
  <c r="P77" i="8" s="1"/>
  <c r="M82" i="8"/>
  <c r="N82" i="8" s="1"/>
  <c r="Q82" i="8" s="1"/>
  <c r="P82" i="8" s="1"/>
  <c r="M105" i="8"/>
  <c r="N105" i="8" s="1"/>
  <c r="Q105" i="8" s="1"/>
  <c r="P105" i="8" s="1"/>
  <c r="M111" i="8"/>
  <c r="N111" i="8" s="1"/>
  <c r="Q111" i="8" s="1"/>
  <c r="P111" i="8" s="1"/>
  <c r="M114" i="8"/>
  <c r="N114" i="8" s="1"/>
  <c r="Q114" i="8" s="1"/>
  <c r="P114" i="8" s="1"/>
  <c r="M121" i="8"/>
  <c r="N121" i="8" s="1"/>
  <c r="Q121" i="8" s="1"/>
  <c r="P121" i="8" s="1"/>
  <c r="M127" i="8"/>
  <c r="N127" i="8" s="1"/>
  <c r="Q127" i="8" s="1"/>
  <c r="P127" i="8" s="1"/>
  <c r="M141" i="8"/>
  <c r="N141" i="8" s="1"/>
  <c r="Q141" i="8" s="1"/>
  <c r="P141" i="8" s="1"/>
  <c r="M149" i="8"/>
  <c r="N149" i="8" s="1"/>
  <c r="Q149" i="8" s="1"/>
  <c r="P149" i="8" s="1"/>
  <c r="M199" i="8"/>
  <c r="N199" i="8" s="1"/>
  <c r="Q199" i="8" s="1"/>
  <c r="P199" i="8" s="1"/>
  <c r="M204" i="8"/>
  <c r="N204" i="8" s="1"/>
  <c r="Q204" i="8" s="1"/>
  <c r="P204" i="8" s="1"/>
  <c r="M214" i="8"/>
  <c r="N214" i="8" s="1"/>
  <c r="Q214" i="8" s="1"/>
  <c r="P214" i="8" s="1"/>
  <c r="M222" i="8"/>
  <c r="N222" i="8" s="1"/>
  <c r="Q222" i="8" s="1"/>
  <c r="P222" i="8" s="1"/>
  <c r="M225" i="8"/>
  <c r="N225" i="8" s="1"/>
  <c r="Q225" i="8" s="1"/>
  <c r="P225" i="8" s="1"/>
  <c r="M232" i="8"/>
  <c r="N232" i="8" s="1"/>
  <c r="Q232" i="8" s="1"/>
  <c r="P232" i="8" s="1"/>
  <c r="M5" i="8"/>
  <c r="N5" i="8" s="1"/>
  <c r="Q5" i="8" s="1"/>
  <c r="P5" i="8" s="1"/>
  <c r="M11" i="8"/>
  <c r="N11" i="8" s="1"/>
  <c r="Q11" i="8" s="1"/>
  <c r="P11" i="8" s="1"/>
  <c r="M18" i="8"/>
  <c r="N18" i="8" s="1"/>
  <c r="Q18" i="8" s="1"/>
  <c r="P18" i="8" s="1"/>
  <c r="M24" i="8"/>
  <c r="N24" i="8" s="1"/>
  <c r="Q24" i="8" s="1"/>
  <c r="P24" i="8" s="1"/>
  <c r="M31" i="8"/>
  <c r="N31" i="8" s="1"/>
  <c r="Q31" i="8" s="1"/>
  <c r="P31" i="8" s="1"/>
  <c r="M37" i="8"/>
  <c r="N37" i="8" s="1"/>
  <c r="Q37" i="8" s="1"/>
  <c r="P37" i="8" s="1"/>
  <c r="M43" i="8"/>
  <c r="N43" i="8" s="1"/>
  <c r="Q43" i="8" s="1"/>
  <c r="P43" i="8" s="1"/>
  <c r="M49" i="8"/>
  <c r="N49" i="8" s="1"/>
  <c r="Q49" i="8" s="1"/>
  <c r="P49" i="8" s="1"/>
  <c r="M55" i="8"/>
  <c r="N55" i="8" s="1"/>
  <c r="Q55" i="8" s="1"/>
  <c r="P55" i="8" s="1"/>
  <c r="M62" i="8"/>
  <c r="N62" i="8" s="1"/>
  <c r="Q62" i="8" s="1"/>
  <c r="P62" i="8" s="1"/>
  <c r="M66" i="8"/>
  <c r="N66" i="8" s="1"/>
  <c r="Q66" i="8" s="1"/>
  <c r="P66" i="8" s="1"/>
  <c r="M72" i="8"/>
  <c r="N72" i="8" s="1"/>
  <c r="Q72" i="8" s="1"/>
  <c r="P72" i="8" s="1"/>
  <c r="M79" i="8"/>
  <c r="N79" i="8" s="1"/>
  <c r="Q79" i="8" s="1"/>
  <c r="P79" i="8" s="1"/>
  <c r="M110" i="8"/>
  <c r="N110" i="8" s="1"/>
  <c r="Q110" i="8" s="1"/>
  <c r="P110" i="8" s="1"/>
  <c r="M119" i="8"/>
  <c r="N119" i="8" s="1"/>
  <c r="Q119" i="8" s="1"/>
  <c r="P119" i="8" s="1"/>
  <c r="M136" i="8"/>
  <c r="N136" i="8" s="1"/>
  <c r="Q136" i="8" s="1"/>
  <c r="P136" i="8" s="1"/>
  <c r="M140" i="8"/>
  <c r="N140" i="8" s="1"/>
  <c r="Q140" i="8" s="1"/>
  <c r="P140" i="8" s="1"/>
  <c r="M145" i="8"/>
  <c r="N145" i="8" s="1"/>
  <c r="Q145" i="8" s="1"/>
  <c r="P145" i="8" s="1"/>
  <c r="M153" i="8"/>
  <c r="N153" i="8" s="1"/>
  <c r="Q153" i="8" s="1"/>
  <c r="P153" i="8" s="1"/>
  <c r="M200" i="8"/>
  <c r="N200" i="8" s="1"/>
  <c r="Q200" i="8" s="1"/>
  <c r="P200" i="8" s="1"/>
  <c r="M206" i="8"/>
  <c r="N206" i="8" s="1"/>
  <c r="Q206" i="8" s="1"/>
  <c r="P206" i="8" s="1"/>
  <c r="M210" i="8"/>
  <c r="N210" i="8" s="1"/>
  <c r="Q210" i="8" s="1"/>
  <c r="P210" i="8" s="1"/>
  <c r="M216" i="8"/>
  <c r="N216" i="8" s="1"/>
  <c r="Q216" i="8" s="1"/>
  <c r="P216" i="8" s="1"/>
  <c r="M223" i="8"/>
  <c r="N223" i="8" s="1"/>
  <c r="Q223" i="8" s="1"/>
  <c r="P223" i="8" s="1"/>
  <c r="M227" i="8"/>
  <c r="N227" i="8" s="1"/>
  <c r="Q227" i="8" s="1"/>
  <c r="P227" i="8" s="1"/>
  <c r="M234" i="8"/>
  <c r="N234" i="8" s="1"/>
  <c r="Q234" i="8" s="1"/>
  <c r="P234" i="8" s="1"/>
  <c r="M16" i="8"/>
  <c r="N16" i="8" s="1"/>
  <c r="Q16" i="8" s="1"/>
  <c r="P16" i="8" s="1"/>
  <c r="M23" i="8"/>
  <c r="N23" i="8" s="1"/>
  <c r="Q23" i="8" s="1"/>
  <c r="P23" i="8" s="1"/>
  <c r="M29" i="8"/>
  <c r="N29" i="8" s="1"/>
  <c r="Q29" i="8" s="1"/>
  <c r="P29" i="8" s="1"/>
  <c r="M51" i="8"/>
  <c r="N51" i="8" s="1"/>
  <c r="Q51" i="8" s="1"/>
  <c r="P51" i="8" s="1"/>
  <c r="M64" i="8"/>
  <c r="N64" i="8" s="1"/>
  <c r="Q64" i="8" s="1"/>
  <c r="P64" i="8" s="1"/>
  <c r="M68" i="8"/>
  <c r="N68" i="8" s="1"/>
  <c r="Q68" i="8" s="1"/>
  <c r="P68" i="8" s="1"/>
  <c r="M74" i="8"/>
  <c r="N74" i="8" s="1"/>
  <c r="Q74" i="8" s="1"/>
  <c r="P74" i="8" s="1"/>
  <c r="M109" i="8"/>
  <c r="N109" i="8" s="1"/>
  <c r="Q109" i="8" s="1"/>
  <c r="P109" i="8" s="1"/>
  <c r="M117" i="8"/>
  <c r="N117" i="8" s="1"/>
  <c r="Q117" i="8" s="1"/>
  <c r="P117" i="8" s="1"/>
  <c r="M124" i="8"/>
  <c r="N124" i="8" s="1"/>
  <c r="Q124" i="8" s="1"/>
  <c r="P124" i="8" s="1"/>
  <c r="M131" i="8"/>
  <c r="N131" i="8" s="1"/>
  <c r="Q131" i="8" s="1"/>
  <c r="P131" i="8" s="1"/>
  <c r="M135" i="8"/>
  <c r="N135" i="8" s="1"/>
  <c r="Q135" i="8" s="1"/>
  <c r="P135" i="8" s="1"/>
  <c r="M143" i="8"/>
  <c r="N143" i="8" s="1"/>
  <c r="Q143" i="8" s="1"/>
  <c r="P143" i="8" s="1"/>
  <c r="M151" i="8"/>
  <c r="N151" i="8" s="1"/>
  <c r="Q151" i="8" s="1"/>
  <c r="P151" i="8" s="1"/>
  <c r="M211" i="8"/>
  <c r="N211" i="8" s="1"/>
  <c r="Q211" i="8" s="1"/>
  <c r="P211" i="8" s="1"/>
  <c r="M218" i="8"/>
  <c r="N218" i="8" s="1"/>
  <c r="Q218" i="8" s="1"/>
  <c r="P218" i="8" s="1"/>
  <c r="M229" i="8"/>
  <c r="N229" i="8" s="1"/>
  <c r="Q229" i="8" s="1"/>
  <c r="P229" i="8" s="1"/>
  <c r="M235" i="8"/>
  <c r="N235" i="8" s="1"/>
  <c r="Q235" i="8" s="1"/>
  <c r="P235" i="8" s="1"/>
  <c r="M8" i="8"/>
  <c r="N8" i="8" s="1"/>
  <c r="Q8" i="8" s="1"/>
  <c r="P8" i="8" s="1"/>
  <c r="M14" i="8"/>
  <c r="N14" i="8" s="1"/>
  <c r="Q14" i="8" s="1"/>
  <c r="P14" i="8" s="1"/>
  <c r="M21" i="8"/>
  <c r="N21" i="8" s="1"/>
  <c r="Q21" i="8" s="1"/>
  <c r="P21" i="8" s="1"/>
  <c r="M27" i="8"/>
  <c r="N27" i="8" s="1"/>
  <c r="Q27" i="8" s="1"/>
  <c r="P27" i="8" s="1"/>
  <c r="M34" i="8"/>
  <c r="N34" i="8" s="1"/>
  <c r="Q34" i="8" s="1"/>
  <c r="P34" i="8" s="1"/>
  <c r="M40" i="8"/>
  <c r="N40" i="8" s="1"/>
  <c r="Q40" i="8" s="1"/>
  <c r="P40" i="8" s="1"/>
  <c r="M45" i="8"/>
  <c r="N45" i="8" s="1"/>
  <c r="Q45" i="8" s="1"/>
  <c r="P45" i="8" s="1"/>
  <c r="M59" i="8"/>
  <c r="N59" i="8" s="1"/>
  <c r="Q59" i="8" s="1"/>
  <c r="P59" i="8" s="1"/>
  <c r="M65" i="8"/>
  <c r="N65" i="8" s="1"/>
  <c r="Q65" i="8" s="1"/>
  <c r="P65" i="8" s="1"/>
  <c r="M70" i="8"/>
  <c r="N70" i="8" s="1"/>
  <c r="Q70" i="8" s="1"/>
  <c r="P70" i="8" s="1"/>
  <c r="M76" i="8"/>
  <c r="N76" i="8" s="1"/>
  <c r="Q76" i="8" s="1"/>
  <c r="P76" i="8" s="1"/>
  <c r="M80" i="8"/>
  <c r="N80" i="8" s="1"/>
  <c r="Q80" i="8" s="1"/>
  <c r="P80" i="8" s="1"/>
  <c r="M107" i="8"/>
  <c r="N107" i="8" s="1"/>
  <c r="Q107" i="8" s="1"/>
  <c r="P107" i="8" s="1"/>
  <c r="M112" i="8"/>
  <c r="N112" i="8" s="1"/>
  <c r="Q112" i="8" s="1"/>
  <c r="P112" i="8" s="1"/>
  <c r="M116" i="8"/>
  <c r="N116" i="8" s="1"/>
  <c r="Q116" i="8" s="1"/>
  <c r="P116" i="8" s="1"/>
  <c r="M122" i="8"/>
  <c r="N122" i="8" s="1"/>
  <c r="Q122" i="8" s="1"/>
  <c r="P122" i="8" s="1"/>
  <c r="M129" i="8"/>
  <c r="N129" i="8" s="1"/>
  <c r="Q129" i="8" s="1"/>
  <c r="P129" i="8" s="1"/>
  <c r="M134" i="8"/>
  <c r="N134" i="8" s="1"/>
  <c r="Q134" i="8" s="1"/>
  <c r="P134" i="8" s="1"/>
  <c r="M150" i="8"/>
  <c r="N150" i="8" s="1"/>
  <c r="Q150" i="8" s="1"/>
  <c r="P150" i="8" s="1"/>
  <c r="M197" i="8"/>
  <c r="N197" i="8" s="1"/>
  <c r="Q197" i="8" s="1"/>
  <c r="P197" i="8" s="1"/>
  <c r="M202" i="8"/>
  <c r="N202" i="8" s="1"/>
  <c r="Q202" i="8" s="1"/>
  <c r="P202" i="8" s="1"/>
  <c r="M212" i="8"/>
  <c r="N212" i="8" s="1"/>
  <c r="Q212" i="8" s="1"/>
  <c r="P212" i="8" s="1"/>
  <c r="M220" i="8"/>
  <c r="N220" i="8" s="1"/>
  <c r="Q220" i="8" s="1"/>
  <c r="P220" i="8" s="1"/>
  <c r="M230" i="8"/>
  <c r="N230" i="8" s="1"/>
  <c r="Q230" i="8" s="1"/>
  <c r="P230" i="8" s="1"/>
  <c r="M15" i="8"/>
  <c r="N15" i="8" s="1"/>
  <c r="Q15" i="8" s="1"/>
  <c r="P15" i="8" s="1"/>
  <c r="M22" i="8"/>
  <c r="N22" i="8" s="1"/>
  <c r="Q22" i="8" s="1"/>
  <c r="P22" i="8" s="1"/>
  <c r="M25" i="8"/>
  <c r="N25" i="8" s="1"/>
  <c r="Q25" i="8" s="1"/>
  <c r="P25" i="8" s="1"/>
  <c r="M32" i="8"/>
  <c r="N32" i="8" s="1"/>
  <c r="Q32" i="8" s="1"/>
  <c r="P32" i="8" s="1"/>
  <c r="M35" i="8"/>
  <c r="N35" i="8" s="1"/>
  <c r="Q35" i="8" s="1"/>
  <c r="P35" i="8" s="1"/>
  <c r="M38" i="8"/>
  <c r="N38" i="8" s="1"/>
  <c r="Q38" i="8" s="1"/>
  <c r="P38" i="8" s="1"/>
  <c r="M41" i="8"/>
  <c r="N41" i="8" s="1"/>
  <c r="Q41" i="8" s="1"/>
  <c r="P41" i="8" s="1"/>
  <c r="M10" i="8"/>
  <c r="N10" i="8" s="1"/>
  <c r="Q10" i="8" s="1"/>
  <c r="P10" i="8" s="1"/>
  <c r="M13" i="8"/>
  <c r="N13" i="8" s="1"/>
  <c r="Q13" i="8" s="1"/>
  <c r="P13" i="8" s="1"/>
  <c r="M17" i="8"/>
  <c r="N17" i="8" s="1"/>
  <c r="Q17" i="8" s="1"/>
  <c r="P17" i="8" s="1"/>
  <c r="M20" i="8"/>
  <c r="N20" i="8" s="1"/>
  <c r="Q20" i="8" s="1"/>
  <c r="P20" i="8" s="1"/>
  <c r="M30" i="8"/>
  <c r="N30" i="8" s="1"/>
  <c r="Q30" i="8" s="1"/>
  <c r="P30" i="8" s="1"/>
  <c r="M33" i="8"/>
  <c r="N33" i="8" s="1"/>
  <c r="Q33" i="8" s="1"/>
  <c r="P33" i="8" s="1"/>
  <c r="M36" i="8"/>
  <c r="N36" i="8" s="1"/>
  <c r="Q36" i="8" s="1"/>
  <c r="P36" i="8" s="1"/>
  <c r="M39" i="8"/>
  <c r="N39" i="8" s="1"/>
  <c r="Q39" i="8" s="1"/>
  <c r="P39" i="8" s="1"/>
  <c r="M42" i="8"/>
  <c r="N42" i="8" s="1"/>
  <c r="Q42" i="8" s="1"/>
  <c r="P42" i="8" s="1"/>
  <c r="M173" i="8"/>
  <c r="N173" i="8" s="1"/>
  <c r="Q173" i="8" s="1"/>
  <c r="P173" i="8" s="1"/>
  <c r="M176" i="8"/>
  <c r="N176" i="8" s="1"/>
  <c r="Q176" i="8" s="1"/>
  <c r="P176" i="8" s="1"/>
  <c r="M180" i="8"/>
  <c r="N180" i="8" s="1"/>
  <c r="Q180" i="8" s="1"/>
  <c r="P180" i="8" s="1"/>
  <c r="M185" i="8"/>
  <c r="N185" i="8" s="1"/>
  <c r="Q185" i="8" s="1"/>
  <c r="P185" i="8" s="1"/>
  <c r="M188" i="8"/>
  <c r="N188" i="8" s="1"/>
  <c r="Q188" i="8" s="1"/>
  <c r="P188" i="8" s="1"/>
  <c r="M190" i="8"/>
  <c r="N190" i="8" s="1"/>
  <c r="Q190" i="8" s="1"/>
  <c r="P190" i="8" s="1"/>
  <c r="M192" i="8"/>
  <c r="N192" i="8" s="1"/>
  <c r="Q192" i="8" s="1"/>
  <c r="P192" i="8" s="1"/>
  <c r="M175" i="8"/>
  <c r="N175" i="8" s="1"/>
  <c r="Q175" i="8" s="1"/>
  <c r="P175" i="8" s="1"/>
  <c r="M178" i="8"/>
  <c r="N178" i="8" s="1"/>
  <c r="Q178" i="8" s="1"/>
  <c r="P178" i="8" s="1"/>
  <c r="M182" i="8"/>
  <c r="N182" i="8" s="1"/>
  <c r="Q182" i="8" s="1"/>
  <c r="P182" i="8" s="1"/>
  <c r="M183" i="8"/>
  <c r="N183" i="8" s="1"/>
  <c r="Q183" i="8" s="1"/>
  <c r="P183" i="8" s="1"/>
  <c r="M189" i="8"/>
  <c r="N189" i="8" s="1"/>
  <c r="Q189" i="8" s="1"/>
  <c r="P189" i="8" s="1"/>
  <c r="M191" i="8"/>
  <c r="N191" i="8" s="1"/>
  <c r="Q191" i="8" s="1"/>
  <c r="P191" i="8" s="1"/>
  <c r="M6" i="8"/>
  <c r="N6" i="8" s="1"/>
  <c r="Q6" i="8" s="1"/>
  <c r="P6" i="8" s="1"/>
  <c r="M9" i="8"/>
  <c r="N9" i="8" s="1"/>
  <c r="Q9" i="8" s="1"/>
  <c r="P9" i="8" s="1"/>
  <c r="M12" i="8"/>
  <c r="N12" i="8" s="1"/>
  <c r="Q12" i="8" s="1"/>
  <c r="P12" i="8" s="1"/>
  <c r="M28" i="8"/>
  <c r="N28" i="8" s="1"/>
  <c r="Q28" i="8" s="1"/>
  <c r="P28" i="8" s="1"/>
</calcChain>
</file>

<file path=xl/sharedStrings.xml><?xml version="1.0" encoding="utf-8"?>
<sst xmlns="http://schemas.openxmlformats.org/spreadsheetml/2006/main" count="513" uniqueCount="272">
  <si>
    <t>№ з/п</t>
  </si>
  <si>
    <t>Адреса</t>
  </si>
  <si>
    <t>Загальна площа, кв. м.</t>
  </si>
  <si>
    <t>вул. Свободи, 2А</t>
  </si>
  <si>
    <t>вул. Зарічанська, 18/2</t>
  </si>
  <si>
    <t>вул. Зарічанська, 38</t>
  </si>
  <si>
    <t>проспект Миру, 61/2</t>
  </si>
  <si>
    <t>Первісна балансова вартість, грн</t>
  </si>
  <si>
    <t>вул. Зарічанська, 6/1</t>
  </si>
  <si>
    <t xml:space="preserve">                  Адреса                     </t>
  </si>
  <si>
    <t>площа будинку</t>
  </si>
  <si>
    <t>первісна вартість</t>
  </si>
  <si>
    <t>знос</t>
  </si>
  <si>
    <t>залишкова ваартість</t>
  </si>
  <si>
    <t>знос 2018</t>
  </si>
  <si>
    <t>залишкова 2018</t>
  </si>
  <si>
    <t>знос 2019</t>
  </si>
  <si>
    <t>залишкова 2019</t>
  </si>
  <si>
    <t>знос 2020</t>
  </si>
  <si>
    <t>залишкова 2020</t>
  </si>
  <si>
    <t>вул. Зарiчанська, 12, кв.74</t>
  </si>
  <si>
    <t>вул. Зарiчанська, 14/2, кв.6</t>
  </si>
  <si>
    <t>вул. Зарiчанська, 14/3, кв.4</t>
  </si>
  <si>
    <t>вул. Зарiчанська, 14/3, кв.46</t>
  </si>
  <si>
    <t>вул. Зарiчанська, 14/4, кв.9</t>
  </si>
  <si>
    <t>вул. Зарiчанська, 16, кв.54</t>
  </si>
  <si>
    <t>вул. Зарiчанська, 16, кв.59</t>
  </si>
  <si>
    <t>вул. Зарiчанська, 16, кв.64</t>
  </si>
  <si>
    <t>вул. Зарiчанська, 16, кв.65</t>
  </si>
  <si>
    <t>вул. Зарiчанська, 16, кв.68</t>
  </si>
  <si>
    <t>вул. Зарiчанська, 16, кв.78</t>
  </si>
  <si>
    <t>вул. Зарiчанська, 18, кв.34</t>
  </si>
  <si>
    <t>вул. Зарiчанська, 18, кв.107</t>
  </si>
  <si>
    <t>вул. Зарiчанська, 18/1, кв.24</t>
  </si>
  <si>
    <t>вул. Зарiчанська, 18/1, кв.56</t>
  </si>
  <si>
    <t>вул. Зарiчанська, 18/1, кв.80</t>
  </si>
  <si>
    <t>вул. Зарiчанська, 18/1, кв.103</t>
  </si>
  <si>
    <t>вул. Зарiчанська, 18/1, кв.108</t>
  </si>
  <si>
    <t>вул. Зарiчанська, 18/2, кв.42</t>
  </si>
  <si>
    <t>вул. Зарiчанська, 18/2, кв.79</t>
  </si>
  <si>
    <t>вул. Зарiчанська, 18/2, кв.112</t>
  </si>
  <si>
    <t>вул. Зарiчанська, 18/2, кв.134</t>
  </si>
  <si>
    <t>вул. Зарiчанська, 18/2, кв.148</t>
  </si>
  <si>
    <t>вул. Зарiчанська, 18/2, кв.163</t>
  </si>
  <si>
    <t>вул. Зарiчанська, 18/2, кв.178</t>
  </si>
  <si>
    <t>вул. Зарiчанська, 2, кв.5</t>
  </si>
  <si>
    <t>вул. Зарiчанська, 2, кв.29</t>
  </si>
  <si>
    <t>вул. Зарiчанська, 2, кв.32</t>
  </si>
  <si>
    <t>вул. Зарiчанська, 22, кв.30</t>
  </si>
  <si>
    <t>вул. Зарiчанська, 22, кв.105</t>
  </si>
  <si>
    <t>вул. Зарiчанська, 22, кв.119</t>
  </si>
  <si>
    <t>вул. Зарiчанська, 22/4, кв.23</t>
  </si>
  <si>
    <t>вул. Зарiчанська, 22/4, кв.32</t>
  </si>
  <si>
    <t>вул. Зарiчанська, 24/2, кв.38</t>
  </si>
  <si>
    <t>вул. Зарiчанська, 24/2, кв.41</t>
  </si>
  <si>
    <t>вул. Зарiчанська, 24/2, кв.61</t>
  </si>
  <si>
    <t>вул. Зарiчанська, 24/2, кв.63</t>
  </si>
  <si>
    <t>вул. Зарiчанська, 24/2, кв.78</t>
  </si>
  <si>
    <t>вул. Зарiчанська, 24/2, кв.89</t>
  </si>
  <si>
    <t>вул. Зарiчанська, 24/2, кв.90</t>
  </si>
  <si>
    <t>вул. Зарiчанська, 24/2, кв.116</t>
  </si>
  <si>
    <t>вул. Зарiчанська, 24/2, кв.124</t>
  </si>
  <si>
    <t>вул. Зарiчанська, 36/3, кв.28</t>
  </si>
  <si>
    <t>вул. Зарiчанська, 36/3, кв.35</t>
  </si>
  <si>
    <t>вул. Зарiчанська, 36/3, кв.98</t>
  </si>
  <si>
    <t>вул. Зарiчанська, 36/3, кв.99</t>
  </si>
  <si>
    <t>вул. Зарiчанська, 48, кв.42</t>
  </si>
  <si>
    <t>вул. Зарiчанська, 48, кв.45</t>
  </si>
  <si>
    <t>вул. Зарiчанська, 52/1, кв.6</t>
  </si>
  <si>
    <t>вул. Зарiчанська, 6/3, кв.42</t>
  </si>
  <si>
    <t>вул. Зарiчанська, 6/4, кв.37</t>
  </si>
  <si>
    <t>вул. Зарiчанська, 6/4, кв.71</t>
  </si>
  <si>
    <t>вул. Зарiчанська, 6/5, кв.14</t>
  </si>
  <si>
    <t>вул. Зарiчанська, 6/6, кв.1</t>
  </si>
  <si>
    <t>вул. Зарiчанська, 6/6, кв.18</t>
  </si>
  <si>
    <t>вул. Перемоги, 11, кв.46</t>
  </si>
  <si>
    <t>вул. Перемоги, 11, кв.72</t>
  </si>
  <si>
    <t>вул. Перемоги, 11/1, кв.14</t>
  </si>
  <si>
    <t>вул. Перемоги, 12, кв.6</t>
  </si>
  <si>
    <t>вул. Перемоги, 12, кв.23</t>
  </si>
  <si>
    <t>вул. Перемоги, 12, кв.24</t>
  </si>
  <si>
    <t>вул. Перемоги, 12, кв.32</t>
  </si>
  <si>
    <t>вул. Перемоги, 12, кв.47</t>
  </si>
  <si>
    <t>вул. Перемоги, 12, кв.58</t>
  </si>
  <si>
    <t>вул. Перемоги, 12, кв.144</t>
  </si>
  <si>
    <t>вул. Перемоги, 12, кв.178</t>
  </si>
  <si>
    <t>вул. Перемоги, 13, кв.11</t>
  </si>
  <si>
    <t>вул. Перемоги, 13, кв.47</t>
  </si>
  <si>
    <t>вул. Перемоги, 3, кв.50</t>
  </si>
  <si>
    <t>вул. Перемоги, 3, кв.116</t>
  </si>
  <si>
    <t>вул. Перемоги, 4, кв.32</t>
  </si>
  <si>
    <t>вул. Перемоги, 4, кв.38</t>
  </si>
  <si>
    <t>вул. Перемоги, 4/1, кв.25</t>
  </si>
  <si>
    <t>вул. Перемоги, 4/1, кв.29</t>
  </si>
  <si>
    <t>вул. Перемоги, 6/1, кв.44</t>
  </si>
  <si>
    <t>вул. Перемоги, 8/1, кв.28</t>
  </si>
  <si>
    <t>вул. Перемоги, 8/1, кв.76</t>
  </si>
  <si>
    <t>вул. Степана Бандери, 16, кв.57</t>
  </si>
  <si>
    <t>вул. Степана Бандери, 16, кв.59</t>
  </si>
  <si>
    <t>вул. Степана Бандери, 16, кв.64</t>
  </si>
  <si>
    <t>вул. Степана Бандери, 16, кв.78</t>
  </si>
  <si>
    <t>вул. Степана Бандери, 16, кв.83</t>
  </si>
  <si>
    <t>вул. Степана Бандери, 16, кв.86</t>
  </si>
  <si>
    <t>вул. Степана Бандери, 16, кв.114</t>
  </si>
  <si>
    <t>вул. Степана Бандери, 16, кв.122</t>
  </si>
  <si>
    <t>вул. Степана Бандери, 18/2, кв.43</t>
  </si>
  <si>
    <t>вул. Степана Бандери, 20/1, кв.98</t>
  </si>
  <si>
    <t>вул. Степана Бандери, 22/2, кв.62</t>
  </si>
  <si>
    <t>вул. Степана Бандери, 22/2, кв.66</t>
  </si>
  <si>
    <t>вул. Степана Бандери, 22/2, кв.104</t>
  </si>
  <si>
    <t>вул. Степана Бандери, 49, кв.36</t>
  </si>
  <si>
    <t>вул. Степана Бандери, 49, кв.44</t>
  </si>
  <si>
    <t>вул. Степана Бандери, 49, кв.51</t>
  </si>
  <si>
    <t>вул. Степана Бандери, 49, кв.55</t>
  </si>
  <si>
    <t>вул. Степана Бандери, 49, кв.63</t>
  </si>
  <si>
    <t>вул. Степана Бандери, 49, кв.69</t>
  </si>
  <si>
    <t>вул. Степана Бандери, 51/1, кв.7</t>
  </si>
  <si>
    <t>вул. Степана Бандери, 53, кв.5</t>
  </si>
  <si>
    <t>вул. Степана Бандери, 53, кв.16</t>
  </si>
  <si>
    <t>вул. Степана Бандери, 8, кв.52</t>
  </si>
  <si>
    <t>вул. Степана Бандери, 8, кв.89</t>
  </si>
  <si>
    <t>вул. Степана Бандери, 8, кв.135</t>
  </si>
  <si>
    <t>вул. Степана Бандери, 8, кв.146</t>
  </si>
  <si>
    <t>вул. Степана Бандери, 8, кв.173</t>
  </si>
  <si>
    <t>вул. Старокостянтинiвське шосе, 12, кв.7</t>
  </si>
  <si>
    <t>вул. Старокостянтинiвське шосе, 12, кв.33</t>
  </si>
  <si>
    <t>вул. Старокостянтинiвське шосе, 12, кв.45</t>
  </si>
  <si>
    <t>вул. Старокостянтинiвське шосе, 12, кв.63</t>
  </si>
  <si>
    <t>вул. Старокостянтинiвське шосе, 12, кв.128</t>
  </si>
  <si>
    <t>вул. Старокостянтинiвське шосе, 12/1, кв.31</t>
  </si>
  <si>
    <t>вул. Старокостянтинiвське шосе, 14, кв.22</t>
  </si>
  <si>
    <t>вул. Старокостянтинiвське шосе, 14, кв.23</t>
  </si>
  <si>
    <t>вул. Старокостянтинiвське шосе, 14, кв.95</t>
  </si>
  <si>
    <t>вул. Старокостянтинiвське шосе, 14/1, кв.24</t>
  </si>
  <si>
    <t>вул. Старокостянтинiвське шосе, 6, кв.39</t>
  </si>
  <si>
    <t>вул. Старокостянтинiвське шосе, 8, кв.68</t>
  </si>
  <si>
    <t>вул. Трудова, 1, кв.2</t>
  </si>
  <si>
    <t>вул. Трудова, 1, кв.3</t>
  </si>
  <si>
    <t>вул. Трудова, 1, кв.7</t>
  </si>
  <si>
    <t>вул. Трудова, 1, кв.8</t>
  </si>
  <si>
    <t>вул. Трудова, 1, кв.14</t>
  </si>
  <si>
    <t>вул. Трудова, 1, кв.24</t>
  </si>
  <si>
    <t>вул. Трудова, 1, кв.27</t>
  </si>
  <si>
    <t>вул. Трудова, 1, кв.29</t>
  </si>
  <si>
    <t>вул. Трудова, 1, кв.35</t>
  </si>
  <si>
    <t>вул. Трудова, 1, кв.37</t>
  </si>
  <si>
    <t>вул. Трудова, 1, кв.46</t>
  </si>
  <si>
    <t>вул. Трудова, 1, кв.48</t>
  </si>
  <si>
    <t>вул. Миколи Мазура, 12/2, кв.61</t>
  </si>
  <si>
    <t>вул. Степана Бандери, 8</t>
  </si>
  <si>
    <t>проспект Миру, 82</t>
  </si>
  <si>
    <t>вул. Степана Бандери, 10</t>
  </si>
  <si>
    <t>Сума зносу, грн</t>
  </si>
  <si>
    <t>Залишкова балансова вартість на 01.01.2021,  грн</t>
  </si>
  <si>
    <t>проспектМиру, 44, кв.45</t>
  </si>
  <si>
    <t>проспект Миру, 44, кв.128</t>
  </si>
  <si>
    <t>проспект Миру, 46, кв.24</t>
  </si>
  <si>
    <t>проспект Миру, 46, кв.86</t>
  </si>
  <si>
    <t>проспект Миру, 46, кв.93</t>
  </si>
  <si>
    <t>проспект Миру, 54, кв.82</t>
  </si>
  <si>
    <t>проспект Миру, 60/2, кв.10</t>
  </si>
  <si>
    <t>проспект Миру, 60/2, кв.23</t>
  </si>
  <si>
    <t>проспект Миру, 60/2, кв.31</t>
  </si>
  <si>
    <t>проспект Миру, 60/2, кв.57</t>
  </si>
  <si>
    <t>проспект Миру, 60/2, кв.94</t>
  </si>
  <si>
    <t>проспект Миру, 60/2, кв.166</t>
  </si>
  <si>
    <t>проспект Миру, 60/2, кв.183</t>
  </si>
  <si>
    <t>проспект Миру, 60/2, кв.209</t>
  </si>
  <si>
    <t>проспект Миру, 60/4, кв.41</t>
  </si>
  <si>
    <t>проспект Миру, 60/4, кв.44</t>
  </si>
  <si>
    <t>проспект Миру, 62-А, кв.13</t>
  </si>
  <si>
    <t>проспект Миру, 62/1, кв.6</t>
  </si>
  <si>
    <t>проспект Миру, 62/1, кв.25</t>
  </si>
  <si>
    <t>проспект Миру, 62/4, кв.19</t>
  </si>
  <si>
    <t>проспект Миру, 66, кв.10</t>
  </si>
  <si>
    <t>проспект Миру, 68, кв.22</t>
  </si>
  <si>
    <t>проспект Миру, 68, кв.34</t>
  </si>
  <si>
    <t>проспект Миру, 70, кв.33</t>
  </si>
  <si>
    <t>проспект Миру, 70, кв.50</t>
  </si>
  <si>
    <t>проспект Миру, 76/1, кв.2</t>
  </si>
  <si>
    <t>проспект Миру, 76/1, кв.26</t>
  </si>
  <si>
    <t>проспект Миру, 76/1, кв.37</t>
  </si>
  <si>
    <t>проспект Миру, 76/2, кв.13</t>
  </si>
  <si>
    <t>проспект Миру, 76/2, кв.70</t>
  </si>
  <si>
    <t>проспект Миру, 76/3, кв.39</t>
  </si>
  <si>
    <t>проспект Миру, 76/3, кв.52</t>
  </si>
  <si>
    <t>проспект. Миру, 78/1, кв.1</t>
  </si>
  <si>
    <t>проспект Миру, 78/2, кв.58</t>
  </si>
  <si>
    <t>проспект Миру, 78/4, кв.20</t>
  </si>
  <si>
    <t>проспект Миру, 78/4, кв.55</t>
  </si>
  <si>
    <t>проспект Миру, 78/4, кв.91</t>
  </si>
  <si>
    <t>проспект Миру, 80/1, кв.6</t>
  </si>
  <si>
    <t>проспект Миру, 80/2, кв.8</t>
  </si>
  <si>
    <t>проспект Миру, 80/2, кв.64</t>
  </si>
  <si>
    <t>проспект Миру, 80/4, кв.25</t>
  </si>
  <si>
    <t>проспект Миру, 80/4, кв.34</t>
  </si>
  <si>
    <t>проспект Миру, 80/4, кв.37</t>
  </si>
  <si>
    <t>проспект Миру, 80/5, кв.56</t>
  </si>
  <si>
    <t>проспект Миру, 82, кв.3</t>
  </si>
  <si>
    <t>проспект Миру, 82, кв.70</t>
  </si>
  <si>
    <t>проспект Миру, 82, кв.77</t>
  </si>
  <si>
    <t>проспект Миру, 92, кв.93</t>
  </si>
  <si>
    <t>проспект Миру, 92, кв.102</t>
  </si>
  <si>
    <t>проспект Миру, 92, кв.153</t>
  </si>
  <si>
    <t>проспект. Миру, 92/1, кв.32</t>
  </si>
  <si>
    <t>проспект Миру, 92/1, кв.46</t>
  </si>
  <si>
    <t>проспект Миру, 92/2, кв.26</t>
  </si>
  <si>
    <t>проспект Миру, 92/2, кв.107</t>
  </si>
  <si>
    <t>проспект Миру, 92/2, кв.114</t>
  </si>
  <si>
    <t>вул. Зарiчанська, 12А, кв.38</t>
  </si>
  <si>
    <t>вул. Зарiчанська, 12А, кв.78</t>
  </si>
  <si>
    <t>вул. Зарiчанська, 14/1А, кв.58</t>
  </si>
  <si>
    <t>вул. Зарiчанська, 18/1А, кв.22</t>
  </si>
  <si>
    <t>вул. Зарiчанська, 18/1Б, кв.29</t>
  </si>
  <si>
    <t>вул. Свободи, 1А, кв.19</t>
  </si>
  <si>
    <t>вул. Свободи, 13А, кв.48</t>
  </si>
  <si>
    <t>вул. Свободи, 16А, кв.22</t>
  </si>
  <si>
    <t>вул. Свободи, 16А, кв.32</t>
  </si>
  <si>
    <t>вул. Свободи, 16А, кв.34</t>
  </si>
  <si>
    <t>вул. Свободи, 16А, кв.83</t>
  </si>
  <si>
    <t>вул. Свободи, 16А, кв.96</t>
  </si>
  <si>
    <t>вул. Свободи, 16А, кв.103</t>
  </si>
  <si>
    <t>вул. Свободи, 2А, кв.106</t>
  </si>
  <si>
    <t>вул. Свободи, 3А, кв.2</t>
  </si>
  <si>
    <t>вул. Свободи, 3А, кв.4</t>
  </si>
  <si>
    <t>вул. Свободи, 3А, кв.5</t>
  </si>
  <si>
    <t>вул. Свободи, 3А, кв.7</t>
  </si>
  <si>
    <t>вул. Свободи, 3А, кв.18</t>
  </si>
  <si>
    <t>вул. Свободи, 3А, кв.27</t>
  </si>
  <si>
    <t>вул. Свободи, 3А, кв.37</t>
  </si>
  <si>
    <t>вул. Свободи, 3А, кв.44</t>
  </si>
  <si>
    <t>вул. Свободи, 3А, кв.58</t>
  </si>
  <si>
    <t>вул. Свободи, 3А, кв.59</t>
  </si>
  <si>
    <t>вул. Свободи, 3А, кв.67</t>
  </si>
  <si>
    <t>вул. Свободи, 3А, кв.90</t>
  </si>
  <si>
    <t>вул. Свободи, 3А, кв.108</t>
  </si>
  <si>
    <t>вул. Свободи, 3А, кв.112</t>
  </si>
  <si>
    <t>вул. Свободи, 4А, кв.197</t>
  </si>
  <si>
    <t>вул. Свободи, 4А, кв.247</t>
  </si>
  <si>
    <t>вул. Свободи, 5А, кв.36</t>
  </si>
  <si>
    <t>вул. Свободи, 5А, кв.99</t>
  </si>
  <si>
    <t>вул. Свободи, 5А, кв.100</t>
  </si>
  <si>
    <t>вул. Свободи, 5А, кв.101</t>
  </si>
  <si>
    <t>вул. Свободи, 6А, кв.66</t>
  </si>
  <si>
    <t>вул. Свободи, 6А, кв.74</t>
  </si>
  <si>
    <t>вул. Свободи, 6А, кв.107</t>
  </si>
  <si>
    <t>вул. Свободи, 7А, кв.11</t>
  </si>
  <si>
    <t>вул. Свободи, 7Б, кв.64</t>
  </si>
  <si>
    <t>вул. Свободи, 8А, кв.44</t>
  </si>
  <si>
    <t>вул. Свободи, 9А, кв.6</t>
  </si>
  <si>
    <t>вул. Свободи, 9Б, кв.30</t>
  </si>
  <si>
    <t>вул. Старокостянтинiвське шосе, 3/1А, кв.75</t>
  </si>
  <si>
    <t>вул. Перемоги, 6А, кв.18</t>
  </si>
  <si>
    <t>вул. Перемоги, 6А, кв.25</t>
  </si>
  <si>
    <t>вул. Перемоги, 10Б, кв.106</t>
  </si>
  <si>
    <t>вул. Перемоги, 10Б, кв.101</t>
  </si>
  <si>
    <t>вул. Перемоги, 10Б, кв.5</t>
  </si>
  <si>
    <t>відсутні дані</t>
  </si>
  <si>
    <t>Відомість з реєстру прав власності на нерухоме майно  станом на 01.05.2021</t>
  </si>
  <si>
    <t>Перелік нежитлових приміщень, які передаються з балансу комунального підприємства «Управляюча муніципальна компанія «Заріччя» Хмельницької міської ради  на баланс комунального підприємства «Управляюча муніципальна компанія «Озерна» Хмельницької міської ради</t>
  </si>
  <si>
    <t>Перелік  квартир, що передаються з балансу  комунального підприємства «Управляюча муніципальна компанія «Заріччя» Хмельницької міської ради на баланс комунального підприємства «Управляюча муніципальна компанія «Озерна» Хмельницької міської ради</t>
  </si>
  <si>
    <t>Додаток 1 до рішення</t>
  </si>
  <si>
    <t>Залишкова балансова вартість на 01.01.2021  грн</t>
  </si>
  <si>
    <t>Керуючий справами виконавчого комітету</t>
  </si>
  <si>
    <t>Заступник директора департаменту інфраструктури - 
начальник управління житлової політики і майна</t>
  </si>
  <si>
    <t>Ю. САБІЙ</t>
  </si>
  <si>
    <t>Н. ВІТКОВСЬКА</t>
  </si>
  <si>
    <t>Сума зносу,
 грн</t>
  </si>
  <si>
    <t>Загальна площа,
 кв. м.</t>
  </si>
  <si>
    <t>Заступник директора департаменту інфоструктури -                                        начальник управління житлової політики і майна</t>
  </si>
  <si>
    <t xml:space="preserve">Кируючий справами виконавчого комітету </t>
  </si>
  <si>
    <t>Додаток 2 до рішення від 26.08.2021 № 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</si>
</sst>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0" borderId="0" xfId="0" applyNumberFormat="1" applyFont="1"/>
    <xf numFmtId="2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_Mazoruk\Desktop\&#1082;&#1074;&#1072;&#1088;&#1090;&#1080;&#1088;&#1080;%20&#1084;&#1110;&#1089;&#1094;&#1077;&#1074;&#1080;&#1093;%20&#1088;&#1072;&#1076;%20&#1091;&#1084;&#1082;%20&#1047;&#1072;&#1088;&#1110;&#1095;&#109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влас"/>
      <sheetName val="Аркуш2"/>
      <sheetName val="Аркуш1"/>
    </sheetNames>
    <sheetDataSet>
      <sheetData sheetId="0" refreshError="1">
        <row r="5">
          <cell r="E5" t="str">
            <v>71.50</v>
          </cell>
        </row>
        <row r="6">
          <cell r="E6" t="str">
            <v>44.30</v>
          </cell>
        </row>
        <row r="7">
          <cell r="E7" t="str">
            <v>50.90</v>
          </cell>
        </row>
        <row r="8">
          <cell r="E8" t="str">
            <v>49.80</v>
          </cell>
        </row>
        <row r="10">
          <cell r="E10" t="str">
            <v>35.30</v>
          </cell>
        </row>
        <row r="11">
          <cell r="E11" t="str">
            <v>51.00</v>
          </cell>
        </row>
        <row r="13">
          <cell r="E13" t="str">
            <v>58.10</v>
          </cell>
        </row>
        <row r="14">
          <cell r="E14" t="str">
            <v>30.10</v>
          </cell>
        </row>
        <row r="15">
          <cell r="E15" t="str">
            <v>39.20</v>
          </cell>
        </row>
        <row r="17">
          <cell r="E17" t="str">
            <v>44.10</v>
          </cell>
        </row>
        <row r="18">
          <cell r="E18" t="str">
            <v>43.20</v>
          </cell>
        </row>
        <row r="19">
          <cell r="E19" t="str">
            <v>43.50</v>
          </cell>
        </row>
        <row r="20">
          <cell r="E20" t="str">
            <v>43.20</v>
          </cell>
        </row>
        <row r="21">
          <cell r="E21" t="str">
            <v>44.00</v>
          </cell>
        </row>
        <row r="22">
          <cell r="E22" t="str">
            <v>43.20</v>
          </cell>
        </row>
        <row r="24">
          <cell r="E24" t="str">
            <v>44.10</v>
          </cell>
        </row>
        <row r="25">
          <cell r="E25" t="str">
            <v>58.60</v>
          </cell>
        </row>
        <row r="26">
          <cell r="E26" t="str">
            <v>43.80</v>
          </cell>
        </row>
        <row r="27">
          <cell r="E27" t="str">
            <v>60.80</v>
          </cell>
        </row>
        <row r="28">
          <cell r="E28" t="str">
            <v>51.90</v>
          </cell>
        </row>
        <row r="30">
          <cell r="E30" t="str">
            <v>44.50</v>
          </cell>
        </row>
        <row r="31">
          <cell r="E31" t="str">
            <v>43.60</v>
          </cell>
        </row>
        <row r="32">
          <cell r="E32" t="str">
            <v>58.30</v>
          </cell>
        </row>
        <row r="34">
          <cell r="E34" t="str">
            <v>46.40</v>
          </cell>
        </row>
        <row r="35">
          <cell r="E35" t="str">
            <v>59.70</v>
          </cell>
        </row>
        <row r="36">
          <cell r="E36" t="str">
            <v>74.00</v>
          </cell>
        </row>
        <row r="37">
          <cell r="E37" t="str">
            <v>30.50</v>
          </cell>
        </row>
        <row r="38">
          <cell r="E38" t="str">
            <v>44.40</v>
          </cell>
        </row>
        <row r="39">
          <cell r="E39" t="str">
            <v>44.30</v>
          </cell>
        </row>
        <row r="41">
          <cell r="E41" t="str">
            <v>48.90</v>
          </cell>
        </row>
        <row r="42">
          <cell r="E42" t="str">
            <v>64.90</v>
          </cell>
        </row>
        <row r="43">
          <cell r="E43" t="str">
            <v>40.00</v>
          </cell>
        </row>
        <row r="45">
          <cell r="E45" t="str">
            <v>61.50</v>
          </cell>
        </row>
        <row r="46">
          <cell r="E46" t="str">
            <v>61.80</v>
          </cell>
        </row>
        <row r="47">
          <cell r="E47" t="str">
            <v>50.40</v>
          </cell>
        </row>
        <row r="49">
          <cell r="E49" t="str">
            <v>58.20</v>
          </cell>
        </row>
        <row r="50">
          <cell r="E50" t="str">
            <v>51.30</v>
          </cell>
        </row>
        <row r="51">
          <cell r="E51" t="str">
            <v>47.00</v>
          </cell>
        </row>
        <row r="53">
          <cell r="E53" t="str">
            <v>65.40</v>
          </cell>
        </row>
        <row r="54">
          <cell r="E54" t="str">
            <v>20.80</v>
          </cell>
        </row>
        <row r="55">
          <cell r="E55" t="str">
            <v>29.10</v>
          </cell>
        </row>
        <row r="56">
          <cell r="E56" t="str">
            <v xml:space="preserve"> 0.00</v>
          </cell>
        </row>
        <row r="57">
          <cell r="E57" t="str">
            <v>31.70</v>
          </cell>
        </row>
        <row r="58">
          <cell r="E58" t="str">
            <v>21.60</v>
          </cell>
        </row>
        <row r="59">
          <cell r="E59" t="str">
            <v>20.90</v>
          </cell>
        </row>
        <row r="60">
          <cell r="E60" t="str">
            <v>21.00</v>
          </cell>
        </row>
        <row r="61">
          <cell r="E61" t="str">
            <v>20.60</v>
          </cell>
        </row>
        <row r="62">
          <cell r="E62" t="str">
            <v>27.60</v>
          </cell>
        </row>
        <row r="65">
          <cell r="E65" t="str">
            <v>65.50</v>
          </cell>
        </row>
        <row r="66">
          <cell r="E66" t="str">
            <v>47.00</v>
          </cell>
        </row>
        <row r="67">
          <cell r="E67" t="str">
            <v>47.20</v>
          </cell>
        </row>
        <row r="68">
          <cell r="E68" t="str">
            <v>47.00</v>
          </cell>
        </row>
        <row r="73">
          <cell r="E73" t="str">
            <v>65.80</v>
          </cell>
        </row>
        <row r="74">
          <cell r="E74" t="str">
            <v>65.40</v>
          </cell>
        </row>
        <row r="75">
          <cell r="E75" t="str">
            <v>58.00</v>
          </cell>
        </row>
        <row r="80">
          <cell r="E80" t="str">
            <v>38.50</v>
          </cell>
        </row>
        <row r="81">
          <cell r="E81" t="str">
            <v>23.30</v>
          </cell>
        </row>
        <row r="83">
          <cell r="E83" t="str">
            <v>66.30</v>
          </cell>
        </row>
        <row r="84">
          <cell r="E84" t="str">
            <v>48.20</v>
          </cell>
        </row>
        <row r="85">
          <cell r="E85" t="str">
            <v>28.30</v>
          </cell>
        </row>
        <row r="86">
          <cell r="E86" t="str">
            <v>34.90</v>
          </cell>
        </row>
        <row r="88">
          <cell r="E88" t="str">
            <v>51.30</v>
          </cell>
        </row>
        <row r="92">
          <cell r="E92" t="str">
            <v>42.10</v>
          </cell>
        </row>
        <row r="93">
          <cell r="E93" t="str">
            <v>35.50</v>
          </cell>
        </row>
        <row r="94">
          <cell r="E94" t="str">
            <v>34.50</v>
          </cell>
        </row>
        <row r="95">
          <cell r="E95" t="str">
            <v>37.00</v>
          </cell>
        </row>
        <row r="96">
          <cell r="E96" t="str">
            <v>42.00</v>
          </cell>
        </row>
        <row r="98">
          <cell r="E98" t="str">
            <v>47.40</v>
          </cell>
        </row>
        <row r="103">
          <cell r="E103" t="str">
            <v>20.20</v>
          </cell>
        </row>
        <row r="104">
          <cell r="E104" t="str">
            <v>28.70</v>
          </cell>
        </row>
        <row r="105">
          <cell r="E105" t="str">
            <v>21.00</v>
          </cell>
        </row>
        <row r="106">
          <cell r="E106" t="str">
            <v>28.50</v>
          </cell>
        </row>
        <row r="107">
          <cell r="E107" t="str">
            <v>29.20</v>
          </cell>
        </row>
        <row r="109">
          <cell r="E109" t="str">
            <v>19.90</v>
          </cell>
        </row>
        <row r="110">
          <cell r="E110" t="str">
            <v>29.60</v>
          </cell>
        </row>
        <row r="111">
          <cell r="E111" t="str">
            <v>44.40</v>
          </cell>
        </row>
        <row r="115">
          <cell r="E115" t="str">
            <v>65.30</v>
          </cell>
        </row>
        <row r="116">
          <cell r="E116" t="str">
            <v>30.00</v>
          </cell>
        </row>
        <row r="118">
          <cell r="E118" t="str">
            <v>49.10</v>
          </cell>
        </row>
        <row r="119">
          <cell r="E119" t="str">
            <v>50.30</v>
          </cell>
        </row>
        <row r="120">
          <cell r="E120" t="str">
            <v>39.50</v>
          </cell>
        </row>
        <row r="121">
          <cell r="E121" t="str">
            <v>50.20</v>
          </cell>
        </row>
        <row r="122">
          <cell r="E122" t="str">
            <v>41.30</v>
          </cell>
        </row>
        <row r="123">
          <cell r="E123" t="str">
            <v>43.40</v>
          </cell>
        </row>
        <row r="124">
          <cell r="E124" t="str">
            <v>41.90</v>
          </cell>
        </row>
        <row r="125">
          <cell r="E125" t="str">
            <v>29.80</v>
          </cell>
        </row>
        <row r="126">
          <cell r="E126" t="str">
            <v>32.20</v>
          </cell>
        </row>
        <row r="130">
          <cell r="E130" t="str">
            <v>51.30</v>
          </cell>
        </row>
        <row r="132">
          <cell r="E132" t="str">
            <v>61.70</v>
          </cell>
        </row>
        <row r="134">
          <cell r="E134" t="str">
            <v>30.20</v>
          </cell>
        </row>
        <row r="135">
          <cell r="E135" t="str">
            <v>39.80</v>
          </cell>
        </row>
        <row r="136">
          <cell r="E136" t="str">
            <v>39.70</v>
          </cell>
        </row>
        <row r="137">
          <cell r="E137" t="str">
            <v>62.00</v>
          </cell>
        </row>
        <row r="138">
          <cell r="E138" t="str">
            <v>32.00</v>
          </cell>
        </row>
        <row r="141">
          <cell r="E141" t="str">
            <v>50.30</v>
          </cell>
        </row>
        <row r="142">
          <cell r="E142" t="str">
            <v>41.80</v>
          </cell>
        </row>
        <row r="143">
          <cell r="E143" t="str">
            <v>51.70</v>
          </cell>
        </row>
        <row r="145">
          <cell r="E145" t="str">
            <v>43.00</v>
          </cell>
        </row>
        <row r="146">
          <cell r="E146" t="str">
            <v>43.10</v>
          </cell>
        </row>
        <row r="147">
          <cell r="E147" t="str">
            <v>59.40</v>
          </cell>
        </row>
        <row r="149">
          <cell r="E149" t="str">
            <v>49.70</v>
          </cell>
        </row>
        <row r="152">
          <cell r="E152" t="str">
            <v>43.20</v>
          </cell>
        </row>
        <row r="153">
          <cell r="E153" t="str">
            <v>62.50</v>
          </cell>
        </row>
        <row r="154">
          <cell r="E154" t="str">
            <v>48.70</v>
          </cell>
        </row>
        <row r="155">
          <cell r="E155" t="str">
            <v>63.90</v>
          </cell>
        </row>
        <row r="156">
          <cell r="E156" t="str">
            <v>60.30</v>
          </cell>
        </row>
        <row r="158">
          <cell r="E158" t="str">
            <v>28.50</v>
          </cell>
        </row>
        <row r="160">
          <cell r="E160" t="str">
            <v>44.90</v>
          </cell>
        </row>
        <row r="162">
          <cell r="E162" t="str">
            <v>46.90</v>
          </cell>
        </row>
        <row r="167">
          <cell r="E167" t="str">
            <v>65.80</v>
          </cell>
        </row>
        <row r="168">
          <cell r="E168" t="str">
            <v>48.10</v>
          </cell>
        </row>
        <row r="169">
          <cell r="E169" t="str">
            <v>67.00</v>
          </cell>
        </row>
        <row r="170">
          <cell r="E170" t="str">
            <v>65.40</v>
          </cell>
        </row>
        <row r="172">
          <cell r="E172" t="str">
            <v>47.40</v>
          </cell>
        </row>
        <row r="173">
          <cell r="E173" t="str">
            <v>46.20</v>
          </cell>
        </row>
        <row r="174">
          <cell r="E174" t="str">
            <v>48.80</v>
          </cell>
        </row>
        <row r="175">
          <cell r="E175" t="str">
            <v>29.00</v>
          </cell>
        </row>
        <row r="177">
          <cell r="E177" t="str">
            <v>60.50</v>
          </cell>
        </row>
        <row r="179">
          <cell r="E179" t="str">
            <v>60.10</v>
          </cell>
        </row>
        <row r="180">
          <cell r="E180" t="str">
            <v>47.20</v>
          </cell>
        </row>
        <row r="181">
          <cell r="E181" t="str">
            <v>48.20</v>
          </cell>
        </row>
        <row r="182">
          <cell r="E182" t="str">
            <v>69.60</v>
          </cell>
        </row>
        <row r="184">
          <cell r="E184" t="str">
            <v>48.00</v>
          </cell>
        </row>
        <row r="185">
          <cell r="E185" t="str">
            <v>34.95</v>
          </cell>
        </row>
        <row r="186">
          <cell r="E186" t="str">
            <v>48.48</v>
          </cell>
        </row>
        <row r="187">
          <cell r="E187" t="str">
            <v>63.90</v>
          </cell>
        </row>
        <row r="188">
          <cell r="E188" t="str">
            <v>56.57</v>
          </cell>
        </row>
        <row r="189">
          <cell r="E189" t="str">
            <v>48.20</v>
          </cell>
        </row>
        <row r="190">
          <cell r="E190" t="str">
            <v>34.80</v>
          </cell>
        </row>
        <row r="194">
          <cell r="E194" t="str">
            <v>58.60</v>
          </cell>
        </row>
        <row r="195">
          <cell r="E195" t="str">
            <v>39.10</v>
          </cell>
        </row>
        <row r="197">
          <cell r="E197" t="str">
            <v>40.00</v>
          </cell>
        </row>
        <row r="199">
          <cell r="E199" t="str">
            <v>61.30</v>
          </cell>
        </row>
        <row r="202">
          <cell r="E202" t="str">
            <v>45.10</v>
          </cell>
        </row>
        <row r="204">
          <cell r="E204" t="str">
            <v>61.50</v>
          </cell>
        </row>
        <row r="206">
          <cell r="E206" t="str">
            <v>47.50</v>
          </cell>
        </row>
        <row r="207">
          <cell r="E207" t="str">
            <v>30.00</v>
          </cell>
        </row>
        <row r="209">
          <cell r="E209" t="str">
            <v>45.90</v>
          </cell>
        </row>
        <row r="210">
          <cell r="E210" t="str">
            <v>47.30</v>
          </cell>
        </row>
        <row r="213">
          <cell r="E213" t="str">
            <v>32.00</v>
          </cell>
        </row>
        <row r="214">
          <cell r="E214" t="str">
            <v>34.20</v>
          </cell>
        </row>
        <row r="215">
          <cell r="E215" t="str">
            <v>49.20</v>
          </cell>
        </row>
        <row r="216">
          <cell r="E216" t="str">
            <v>56.00</v>
          </cell>
        </row>
        <row r="218">
          <cell r="E218" t="str">
            <v>49.50</v>
          </cell>
        </row>
        <row r="224">
          <cell r="E224" t="str">
            <v>81.70</v>
          </cell>
        </row>
        <row r="225">
          <cell r="E225" t="str">
            <v>71.10</v>
          </cell>
        </row>
        <row r="227">
          <cell r="E227" t="str">
            <v>39.10</v>
          </cell>
        </row>
        <row r="229">
          <cell r="E229" t="str">
            <v>82.40</v>
          </cell>
        </row>
        <row r="230">
          <cell r="E230" t="str">
            <v>71.10</v>
          </cell>
        </row>
        <row r="231">
          <cell r="E231" t="str">
            <v>82.40</v>
          </cell>
        </row>
        <row r="232">
          <cell r="E232" t="str">
            <v>70.70</v>
          </cell>
        </row>
        <row r="234">
          <cell r="E234" t="str">
            <v>70.70</v>
          </cell>
        </row>
        <row r="237">
          <cell r="E237" t="str">
            <v>55.60</v>
          </cell>
        </row>
        <row r="239">
          <cell r="E239" t="str">
            <v>49.60</v>
          </cell>
        </row>
        <row r="240">
          <cell r="E240" t="str">
            <v>46.80</v>
          </cell>
        </row>
        <row r="241">
          <cell r="E241" t="str">
            <v>46.80</v>
          </cell>
        </row>
        <row r="242">
          <cell r="E242" t="str">
            <v>65.30</v>
          </cell>
        </row>
        <row r="244">
          <cell r="E244" t="str">
            <v>78.10</v>
          </cell>
        </row>
        <row r="245">
          <cell r="E245" t="str">
            <v>51.80</v>
          </cell>
        </row>
        <row r="246">
          <cell r="E246" t="str">
            <v>47.90</v>
          </cell>
        </row>
        <row r="247">
          <cell r="E247" t="str">
            <v>48.30</v>
          </cell>
        </row>
        <row r="248">
          <cell r="E248" t="str">
            <v>49.90</v>
          </cell>
        </row>
        <row r="249">
          <cell r="E249" t="str">
            <v>69.20</v>
          </cell>
        </row>
        <row r="251">
          <cell r="E251" t="str">
            <v>34.80</v>
          </cell>
        </row>
        <row r="252">
          <cell r="E252" t="str">
            <v>58.00</v>
          </cell>
        </row>
        <row r="253">
          <cell r="E253" t="str">
            <v>45.10</v>
          </cell>
        </row>
        <row r="256">
          <cell r="E256" t="str">
            <v>60.60</v>
          </cell>
        </row>
        <row r="257">
          <cell r="E257" t="str">
            <v>64.30</v>
          </cell>
        </row>
        <row r="262">
          <cell r="E262" t="str">
            <v>47.20</v>
          </cell>
        </row>
        <row r="263">
          <cell r="E263" t="str">
            <v>46.40</v>
          </cell>
        </row>
        <row r="264">
          <cell r="E264" t="str">
            <v>47.10</v>
          </cell>
        </row>
        <row r="265">
          <cell r="E265" t="str">
            <v>46.50</v>
          </cell>
        </row>
        <row r="267">
          <cell r="E267" t="str">
            <v>60.90</v>
          </cell>
        </row>
        <row r="268">
          <cell r="E268" t="str">
            <v>36.70</v>
          </cell>
        </row>
        <row r="269">
          <cell r="E269" t="str">
            <v>45.40</v>
          </cell>
        </row>
        <row r="270">
          <cell r="E270" t="str">
            <v>35.30</v>
          </cell>
        </row>
        <row r="271">
          <cell r="E271" t="str">
            <v>43.00</v>
          </cell>
        </row>
        <row r="272">
          <cell r="E272" t="str">
            <v>28.30</v>
          </cell>
        </row>
        <row r="273">
          <cell r="E273" t="str">
            <v>28.30</v>
          </cell>
        </row>
        <row r="277">
          <cell r="E277" t="str">
            <v>49.10</v>
          </cell>
        </row>
        <row r="278">
          <cell r="E278" t="str">
            <v>21.00</v>
          </cell>
        </row>
        <row r="279">
          <cell r="E279" t="str">
            <v>31.00</v>
          </cell>
        </row>
        <row r="280">
          <cell r="E280" t="str">
            <v>28.80</v>
          </cell>
        </row>
        <row r="282">
          <cell r="E282" t="str">
            <v>29.00</v>
          </cell>
        </row>
        <row r="283">
          <cell r="E283" t="str">
            <v>29.80</v>
          </cell>
        </row>
        <row r="285">
          <cell r="E285" t="str">
            <v>29.10</v>
          </cell>
        </row>
        <row r="287">
          <cell r="E287" t="str">
            <v>20.70</v>
          </cell>
        </row>
        <row r="289">
          <cell r="E289" t="str">
            <v>29.50</v>
          </cell>
        </row>
        <row r="291">
          <cell r="E291" t="str">
            <v>33.10</v>
          </cell>
        </row>
        <row r="292">
          <cell r="E292" t="str">
            <v>20.60</v>
          </cell>
        </row>
        <row r="293">
          <cell r="E293" t="str">
            <v>29.80</v>
          </cell>
        </row>
        <row r="295">
          <cell r="E295" t="str">
            <v>29.30</v>
          </cell>
        </row>
        <row r="297">
          <cell r="E297" t="str">
            <v>20.80</v>
          </cell>
        </row>
        <row r="298">
          <cell r="E298" t="str">
            <v>28.80</v>
          </cell>
        </row>
        <row r="299">
          <cell r="E299" t="str">
            <v>65.10</v>
          </cell>
        </row>
        <row r="300">
          <cell r="E300" t="str">
            <v>51.80</v>
          </cell>
        </row>
        <row r="302">
          <cell r="E302" t="str">
            <v>29.80</v>
          </cell>
        </row>
        <row r="305">
          <cell r="E305" t="str">
            <v>29.50</v>
          </cell>
        </row>
        <row r="306">
          <cell r="E306" t="str">
            <v>28.60</v>
          </cell>
        </row>
        <row r="307">
          <cell r="E307" t="str">
            <v>28.60</v>
          </cell>
        </row>
        <row r="308">
          <cell r="E308" t="str">
            <v>34.00</v>
          </cell>
        </row>
        <row r="309">
          <cell r="E309" t="str">
            <v>56.50</v>
          </cell>
        </row>
        <row r="310">
          <cell r="E310" t="str">
            <v>34.30</v>
          </cell>
        </row>
        <row r="311">
          <cell r="E311" t="str">
            <v>62.10</v>
          </cell>
        </row>
        <row r="315">
          <cell r="E315" t="str">
            <v>58.80</v>
          </cell>
        </row>
        <row r="317">
          <cell r="E317" t="str">
            <v>49.70</v>
          </cell>
        </row>
        <row r="318">
          <cell r="E318" t="str">
            <v>60.60</v>
          </cell>
        </row>
        <row r="320">
          <cell r="E320" t="str">
            <v>39.10</v>
          </cell>
        </row>
        <row r="322">
          <cell r="E322" t="str">
            <v>31.30</v>
          </cell>
        </row>
        <row r="323">
          <cell r="E323" t="str">
            <v>45.00</v>
          </cell>
        </row>
        <row r="324">
          <cell r="E324" t="str">
            <v>48.20</v>
          </cell>
        </row>
        <row r="325">
          <cell r="E325" t="str">
            <v>44.80</v>
          </cell>
        </row>
        <row r="326">
          <cell r="E326" t="str">
            <v>62.80</v>
          </cell>
        </row>
        <row r="327">
          <cell r="E327" t="str">
            <v>48.40</v>
          </cell>
        </row>
        <row r="328">
          <cell r="E328" t="str">
            <v>43.80</v>
          </cell>
        </row>
        <row r="329">
          <cell r="E329" t="str">
            <v>45.00</v>
          </cell>
        </row>
        <row r="330">
          <cell r="E330" t="str">
            <v>43.20</v>
          </cell>
        </row>
        <row r="331">
          <cell r="E331" t="str">
            <v>56.90</v>
          </cell>
        </row>
        <row r="332">
          <cell r="E332" t="str">
            <v>66.50</v>
          </cell>
        </row>
        <row r="334">
          <cell r="E334" t="str">
            <v>44.00</v>
          </cell>
        </row>
        <row r="339">
          <cell r="E339" t="str">
            <v>31.40</v>
          </cell>
        </row>
        <row r="340">
          <cell r="E340" t="str">
            <v>35.40</v>
          </cell>
        </row>
        <row r="341">
          <cell r="E341" t="str">
            <v>36.50</v>
          </cell>
        </row>
        <row r="342">
          <cell r="E342" t="str">
            <v>21.99</v>
          </cell>
        </row>
        <row r="343">
          <cell r="E343" t="str">
            <v>15.40</v>
          </cell>
        </row>
        <row r="344">
          <cell r="E344" t="str">
            <v>36.20</v>
          </cell>
        </row>
        <row r="346">
          <cell r="E346" t="str">
            <v>36.80</v>
          </cell>
        </row>
        <row r="347">
          <cell r="E347" t="str">
            <v>53.80</v>
          </cell>
        </row>
        <row r="348">
          <cell r="E348" t="str">
            <v>36.60</v>
          </cell>
        </row>
        <row r="349">
          <cell r="E349" t="str">
            <v>36.30</v>
          </cell>
        </row>
        <row r="350">
          <cell r="E350" t="str">
            <v>36.20</v>
          </cell>
        </row>
        <row r="352">
          <cell r="E352" t="str">
            <v>36.40</v>
          </cell>
        </row>
        <row r="353">
          <cell r="E353" t="str">
            <v>36.00</v>
          </cell>
        </row>
        <row r="355">
          <cell r="E355" t="str">
            <v>37.20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zoomScaleNormal="100" workbookViewId="0">
      <selection activeCell="A2" sqref="A2:F2"/>
    </sheetView>
  </sheetViews>
  <sheetFormatPr defaultRowHeight="15.75" x14ac:dyDescent="0.25"/>
  <cols>
    <col min="1" max="1" width="6.7109375" style="1" customWidth="1"/>
    <col min="2" max="2" width="49.5703125" style="1" customWidth="1"/>
    <col min="3" max="3" width="13" style="1" customWidth="1"/>
    <col min="4" max="4" width="16.42578125" style="1" customWidth="1"/>
    <col min="5" max="5" width="16" style="1" bestFit="1" customWidth="1"/>
    <col min="6" max="6" width="18" style="1" customWidth="1"/>
    <col min="7" max="16384" width="9.140625" style="1"/>
  </cols>
  <sheetData>
    <row r="1" spans="1:21" ht="15.75" customHeight="1" x14ac:dyDescent="0.3">
      <c r="A1" s="15"/>
      <c r="B1" s="2"/>
      <c r="C1" s="12"/>
      <c r="D1" s="12"/>
      <c r="E1" s="25" t="s">
        <v>271</v>
      </c>
      <c r="F1" s="25"/>
    </row>
    <row r="2" spans="1:21" ht="85.5" customHeight="1" x14ac:dyDescent="0.25">
      <c r="A2" s="24" t="s">
        <v>259</v>
      </c>
      <c r="B2" s="24"/>
      <c r="C2" s="24"/>
      <c r="D2" s="24"/>
      <c r="E2" s="24"/>
      <c r="F2" s="24"/>
    </row>
    <row r="3" spans="1:21" ht="18.75" x14ac:dyDescent="0.3">
      <c r="A3" s="19"/>
      <c r="B3" s="2"/>
      <c r="C3" s="2"/>
      <c r="D3" s="2"/>
      <c r="E3" s="2"/>
      <c r="F3" s="2"/>
    </row>
    <row r="4" spans="1:21" ht="101.25" customHeight="1" x14ac:dyDescent="0.25">
      <c r="A4" s="6" t="s">
        <v>0</v>
      </c>
      <c r="B4" s="6" t="s">
        <v>1</v>
      </c>
      <c r="C4" s="6" t="s">
        <v>2</v>
      </c>
      <c r="D4" s="6" t="s">
        <v>7</v>
      </c>
      <c r="E4" s="6" t="s">
        <v>152</v>
      </c>
      <c r="F4" s="6" t="s">
        <v>153</v>
      </c>
    </row>
    <row r="5" spans="1:21" ht="18.75" x14ac:dyDescent="0.25">
      <c r="A5" s="20">
        <v>1</v>
      </c>
      <c r="B5" s="20" t="s">
        <v>149</v>
      </c>
      <c r="C5" s="21">
        <v>25.3</v>
      </c>
      <c r="D5" s="21">
        <v>61282.11</v>
      </c>
      <c r="E5" s="21">
        <v>37755.629999999997</v>
      </c>
      <c r="F5" s="21">
        <v>23526.48</v>
      </c>
    </row>
    <row r="6" spans="1:21" ht="18.75" x14ac:dyDescent="0.25">
      <c r="A6" s="20">
        <v>2</v>
      </c>
      <c r="B6" s="20" t="s">
        <v>3</v>
      </c>
      <c r="C6" s="21">
        <v>9</v>
      </c>
      <c r="D6" s="21">
        <v>22702.31</v>
      </c>
      <c r="E6" s="21">
        <v>14568.73</v>
      </c>
      <c r="F6" s="21">
        <v>8133.57</v>
      </c>
    </row>
    <row r="7" spans="1:21" ht="18.75" x14ac:dyDescent="0.25">
      <c r="A7" s="20">
        <v>3</v>
      </c>
      <c r="B7" s="20" t="s">
        <v>3</v>
      </c>
      <c r="C7" s="21">
        <v>9</v>
      </c>
      <c r="D7" s="21">
        <v>22702.31</v>
      </c>
      <c r="E7" s="21">
        <v>14568.73</v>
      </c>
      <c r="F7" s="21">
        <v>8133.57</v>
      </c>
    </row>
    <row r="8" spans="1:21" ht="18.75" x14ac:dyDescent="0.25">
      <c r="A8" s="20">
        <v>4</v>
      </c>
      <c r="B8" s="20" t="s">
        <v>151</v>
      </c>
      <c r="C8" s="21">
        <v>14.7</v>
      </c>
      <c r="D8" s="21">
        <v>32273.87</v>
      </c>
      <c r="E8" s="21">
        <v>24167.32</v>
      </c>
      <c r="F8" s="21">
        <v>8106.56</v>
      </c>
    </row>
    <row r="9" spans="1:21" ht="18.75" x14ac:dyDescent="0.25">
      <c r="A9" s="20">
        <v>5</v>
      </c>
      <c r="B9" s="20" t="s">
        <v>150</v>
      </c>
      <c r="C9" s="21">
        <v>62.9</v>
      </c>
      <c r="D9" s="21">
        <v>87261.59</v>
      </c>
      <c r="E9" s="21">
        <v>67697.8</v>
      </c>
      <c r="F9" s="21">
        <v>19563.79</v>
      </c>
    </row>
    <row r="10" spans="1:21" ht="18.75" x14ac:dyDescent="0.25">
      <c r="A10" s="20">
        <v>6</v>
      </c>
      <c r="B10" s="20" t="s">
        <v>4</v>
      </c>
      <c r="C10" s="21">
        <v>22.5</v>
      </c>
      <c r="D10" s="21">
        <v>42638.84</v>
      </c>
      <c r="E10" s="21">
        <v>29888.97</v>
      </c>
      <c r="F10" s="21">
        <v>12749.87</v>
      </c>
    </row>
    <row r="11" spans="1:21" ht="18.75" x14ac:dyDescent="0.25">
      <c r="A11" s="20">
        <v>7</v>
      </c>
      <c r="B11" s="20" t="s">
        <v>8</v>
      </c>
      <c r="C11" s="21">
        <v>289</v>
      </c>
      <c r="D11" s="21">
        <v>556496.39</v>
      </c>
      <c r="E11" s="21">
        <v>432732.34</v>
      </c>
      <c r="F11" s="21">
        <v>123764.05</v>
      </c>
    </row>
    <row r="12" spans="1:21" ht="18.75" x14ac:dyDescent="0.25">
      <c r="A12" s="20">
        <v>8</v>
      </c>
      <c r="B12" s="20" t="s">
        <v>5</v>
      </c>
      <c r="C12" s="21">
        <v>38</v>
      </c>
      <c r="D12" s="21">
        <v>52717.65</v>
      </c>
      <c r="E12" s="21">
        <v>40898.51</v>
      </c>
      <c r="F12" s="21">
        <v>11819.14</v>
      </c>
    </row>
    <row r="13" spans="1:21" ht="18.75" x14ac:dyDescent="0.3">
      <c r="A13" s="20">
        <v>9</v>
      </c>
      <c r="B13" s="20" t="s">
        <v>6</v>
      </c>
      <c r="C13" s="21">
        <v>75.5</v>
      </c>
      <c r="D13" s="22">
        <v>53486.51</v>
      </c>
      <c r="E13" s="22">
        <v>40955.85</v>
      </c>
      <c r="F13" s="22">
        <v>12530.66</v>
      </c>
    </row>
    <row r="14" spans="1:21" ht="18.75" x14ac:dyDescent="0.3">
      <c r="A14" s="2"/>
      <c r="B14" s="2"/>
      <c r="C14" s="2"/>
      <c r="D14" s="2"/>
      <c r="E14" s="2"/>
      <c r="F14" s="2"/>
    </row>
    <row r="15" spans="1:21" ht="31.5" customHeight="1" x14ac:dyDescent="0.3">
      <c r="A15" s="2"/>
      <c r="B15" s="2"/>
      <c r="C15" s="2"/>
      <c r="D15" s="2"/>
      <c r="E15" s="2"/>
      <c r="F15" s="2"/>
    </row>
    <row r="16" spans="1:21" ht="37.5" customHeight="1" x14ac:dyDescent="0.3">
      <c r="A16" s="26" t="s">
        <v>269</v>
      </c>
      <c r="B16" s="26"/>
      <c r="C16" s="26"/>
      <c r="D16" s="26"/>
      <c r="E16" s="25" t="s">
        <v>266</v>
      </c>
      <c r="F16" s="2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5"/>
      <c r="U16" s="25"/>
    </row>
    <row r="17" spans="1:21" ht="15" customHeight="1" x14ac:dyDescent="0.3">
      <c r="A17" s="2"/>
      <c r="B17" s="3"/>
      <c r="C17" s="3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" customHeight="1" x14ac:dyDescent="0.3">
      <c r="A18" s="2"/>
      <c r="B18" s="3"/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5.75" customHeight="1" x14ac:dyDescent="0.25">
      <c r="A19" s="27" t="s">
        <v>270</v>
      </c>
      <c r="B19" s="27"/>
      <c r="C19" s="27"/>
      <c r="D19" s="27"/>
      <c r="E19" s="28" t="s">
        <v>265</v>
      </c>
      <c r="F19" s="28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8"/>
      <c r="U19" s="28"/>
    </row>
    <row r="20" spans="1:21" x14ac:dyDescent="0.25">
      <c r="D20" s="14"/>
      <c r="E20" s="14"/>
      <c r="F20" s="14"/>
    </row>
    <row r="21" spans="1:21" x14ac:dyDescent="0.25">
      <c r="D21" s="14"/>
      <c r="E21" s="14"/>
      <c r="F21" s="14"/>
    </row>
    <row r="22" spans="1:21" x14ac:dyDescent="0.25">
      <c r="D22" s="14"/>
      <c r="E22" s="14"/>
      <c r="F22" s="14"/>
    </row>
    <row r="23" spans="1:21" x14ac:dyDescent="0.25">
      <c r="A23" s="23"/>
      <c r="B23" s="23"/>
      <c r="C23" s="23"/>
      <c r="D23" s="23"/>
      <c r="E23" s="23"/>
      <c r="F23" s="23"/>
    </row>
  </sheetData>
  <mergeCells count="10">
    <mergeCell ref="T16:U16"/>
    <mergeCell ref="A19:D19"/>
    <mergeCell ref="T19:U19"/>
    <mergeCell ref="E16:F16"/>
    <mergeCell ref="E19:F19"/>
    <mergeCell ref="A23:C23"/>
    <mergeCell ref="D23:F23"/>
    <mergeCell ref="A2:F2"/>
    <mergeCell ref="E1:F1"/>
    <mergeCell ref="A16:D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0"/>
  <sheetViews>
    <sheetView view="pageBreakPreview" topLeftCell="A168" zoomScale="62" zoomScaleNormal="100" zoomScaleSheetLayoutView="62" workbookViewId="0">
      <selection activeCell="X231" sqref="X231"/>
    </sheetView>
  </sheetViews>
  <sheetFormatPr defaultRowHeight="18.75" x14ac:dyDescent="0.3"/>
  <cols>
    <col min="1" max="1" width="6.28515625" style="2" customWidth="1"/>
    <col min="2" max="2" width="53.140625" style="3" customWidth="1"/>
    <col min="3" max="3" width="6.28515625" style="3" hidden="1" customWidth="1"/>
    <col min="4" max="4" width="12.5703125" style="3" customWidth="1"/>
    <col min="5" max="7" width="8.42578125" style="2" hidden="1" customWidth="1"/>
    <col min="8" max="8" width="11.5703125" style="2" hidden="1" customWidth="1"/>
    <col min="9" max="9" width="9.42578125" style="2" hidden="1" customWidth="1"/>
    <col min="10" max="10" width="11" style="2" hidden="1" customWidth="1"/>
    <col min="11" max="11" width="7.28515625" style="2" hidden="1" customWidth="1"/>
    <col min="12" max="12" width="9.5703125" style="2" hidden="1" customWidth="1"/>
    <col min="13" max="13" width="7.28515625" style="2" hidden="1" customWidth="1"/>
    <col min="14" max="14" width="0.5703125" style="2" hidden="1" customWidth="1"/>
    <col min="15" max="15" width="18.7109375" style="2" customWidth="1"/>
    <col min="16" max="16" width="17.7109375" style="2" customWidth="1"/>
    <col min="17" max="17" width="18.28515625" style="2" customWidth="1"/>
    <col min="18" max="18" width="17.140625" style="2" hidden="1" customWidth="1"/>
    <col min="19" max="19" width="16.28515625" style="2" hidden="1" customWidth="1"/>
    <col min="20" max="20" width="1.5703125" style="2" hidden="1" customWidth="1"/>
    <col min="21" max="21" width="22.42578125" style="2" customWidth="1"/>
    <col min="22" max="16384" width="9.140625" style="2"/>
  </cols>
  <sheetData>
    <row r="1" spans="1:21" x14ac:dyDescent="0.3">
      <c r="Q1" s="25" t="s">
        <v>261</v>
      </c>
      <c r="R1" s="25"/>
      <c r="S1" s="25"/>
      <c r="T1" s="25"/>
      <c r="U1" s="25"/>
    </row>
    <row r="2" spans="1:21" x14ac:dyDescent="0.3">
      <c r="B2" s="2"/>
      <c r="C2" s="2"/>
      <c r="D2" s="2"/>
    </row>
    <row r="3" spans="1:21" ht="76.5" customHeight="1" x14ac:dyDescent="0.3">
      <c r="A3" s="30" t="s">
        <v>260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116.25" customHeight="1" x14ac:dyDescent="0.3">
      <c r="A4" s="4" t="s">
        <v>0</v>
      </c>
      <c r="B4" s="5" t="s">
        <v>9</v>
      </c>
      <c r="C4" s="5"/>
      <c r="D4" s="6" t="s">
        <v>268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6" t="s">
        <v>7</v>
      </c>
      <c r="P4" s="6" t="s">
        <v>152</v>
      </c>
      <c r="Q4" s="6" t="s">
        <v>153</v>
      </c>
      <c r="R4" s="6" t="s">
        <v>7</v>
      </c>
      <c r="S4" s="7" t="s">
        <v>267</v>
      </c>
      <c r="T4" s="7" t="s">
        <v>262</v>
      </c>
      <c r="U4" s="8" t="s">
        <v>258</v>
      </c>
    </row>
    <row r="5" spans="1:21" x14ac:dyDescent="0.3">
      <c r="A5" s="16">
        <v>1</v>
      </c>
      <c r="B5" s="9" t="s">
        <v>20</v>
      </c>
      <c r="C5" s="9" t="str">
        <f>'[1]форма влас'!E6</f>
        <v>44.30</v>
      </c>
      <c r="D5" s="18">
        <v>44.3</v>
      </c>
      <c r="E5" s="17">
        <v>4499</v>
      </c>
      <c r="F5" s="17">
        <v>10733</v>
      </c>
      <c r="G5" s="17">
        <v>7967</v>
      </c>
      <c r="H5" s="17">
        <f t="shared" ref="H5:H55" si="0">F5-G5</f>
        <v>2766</v>
      </c>
      <c r="I5" s="17">
        <f t="shared" ref="I5:I55" si="1">H5*0.025</f>
        <v>69.150000000000006</v>
      </c>
      <c r="J5" s="17">
        <f t="shared" ref="J5:J55" si="2">H5-I5</f>
        <v>2696.85</v>
      </c>
      <c r="K5" s="17">
        <f t="shared" ref="K5:K55" si="3">J5*0.05</f>
        <v>134.8425</v>
      </c>
      <c r="L5" s="17">
        <f t="shared" ref="L5:L55" si="4">J5-K5</f>
        <v>2562.0074999999997</v>
      </c>
      <c r="M5" s="17">
        <f t="shared" ref="M5:M55" si="5">L5*0.05</f>
        <v>128.10037499999999</v>
      </c>
      <c r="N5" s="17">
        <f t="shared" ref="N5:N55" si="6">L5-M5</f>
        <v>2433.9071249999997</v>
      </c>
      <c r="O5" s="17">
        <f t="shared" ref="O5:O55" si="7">F5/E5*D5*1000</f>
        <v>105683.90753500778</v>
      </c>
      <c r="P5" s="17">
        <f t="shared" ref="P5:P55" si="8">O5-Q5</f>
        <v>81718.118329073128</v>
      </c>
      <c r="Q5" s="17">
        <f t="shared" ref="Q5:Q55" si="9">N5/E5*D5*1000</f>
        <v>23965.789205934652</v>
      </c>
      <c r="R5" s="17">
        <v>105683.91</v>
      </c>
      <c r="S5" s="17">
        <v>81718.12</v>
      </c>
      <c r="T5" s="17">
        <v>23965.79</v>
      </c>
      <c r="U5" s="16" t="s">
        <v>257</v>
      </c>
    </row>
    <row r="6" spans="1:21" x14ac:dyDescent="0.3">
      <c r="A6" s="16">
        <f>A5+1</f>
        <v>2</v>
      </c>
      <c r="B6" s="9" t="s">
        <v>209</v>
      </c>
      <c r="C6" s="9" t="str">
        <f>'[1]форма влас'!E7</f>
        <v>50.90</v>
      </c>
      <c r="D6" s="18">
        <v>50.9</v>
      </c>
      <c r="E6" s="17">
        <v>6262.6</v>
      </c>
      <c r="F6" s="17">
        <v>8047</v>
      </c>
      <c r="G6" s="17">
        <v>5632</v>
      </c>
      <c r="H6" s="17">
        <f t="shared" si="0"/>
        <v>2415</v>
      </c>
      <c r="I6" s="17">
        <f t="shared" si="1"/>
        <v>60.375</v>
      </c>
      <c r="J6" s="17">
        <f t="shared" si="2"/>
        <v>2354.625</v>
      </c>
      <c r="K6" s="17">
        <f t="shared" si="3"/>
        <v>117.73125</v>
      </c>
      <c r="L6" s="17">
        <f t="shared" si="4"/>
        <v>2236.8937500000002</v>
      </c>
      <c r="M6" s="17">
        <f t="shared" si="5"/>
        <v>111.84468750000002</v>
      </c>
      <c r="N6" s="17">
        <f t="shared" si="6"/>
        <v>2125.0490625000002</v>
      </c>
      <c r="O6" s="17">
        <f t="shared" si="7"/>
        <v>65402.915721904632</v>
      </c>
      <c r="P6" s="17">
        <f t="shared" si="8"/>
        <v>48131.335662304788</v>
      </c>
      <c r="Q6" s="17">
        <f t="shared" si="9"/>
        <v>17271.580059599848</v>
      </c>
      <c r="R6" s="17">
        <v>65402.92</v>
      </c>
      <c r="S6" s="17">
        <v>48131.34</v>
      </c>
      <c r="T6" s="17">
        <v>17271.580000000002</v>
      </c>
      <c r="U6" s="16" t="s">
        <v>257</v>
      </c>
    </row>
    <row r="7" spans="1:21" x14ac:dyDescent="0.3">
      <c r="A7" s="16">
        <f t="shared" ref="A7:A70" si="10">A6+1</f>
        <v>3</v>
      </c>
      <c r="B7" s="9" t="s">
        <v>210</v>
      </c>
      <c r="C7" s="9" t="str">
        <f>'[1]форма влас'!E8</f>
        <v>49.80</v>
      </c>
      <c r="D7" s="18">
        <v>49.8</v>
      </c>
      <c r="E7" s="17">
        <v>6262.6</v>
      </c>
      <c r="F7" s="17">
        <v>8047</v>
      </c>
      <c r="G7" s="17">
        <v>5632</v>
      </c>
      <c r="H7" s="17">
        <f t="shared" si="0"/>
        <v>2415</v>
      </c>
      <c r="I7" s="17">
        <f t="shared" si="1"/>
        <v>60.375</v>
      </c>
      <c r="J7" s="17">
        <f t="shared" si="2"/>
        <v>2354.625</v>
      </c>
      <c r="K7" s="17">
        <f t="shared" si="3"/>
        <v>117.73125</v>
      </c>
      <c r="L7" s="17">
        <f t="shared" si="4"/>
        <v>2236.8937500000002</v>
      </c>
      <c r="M7" s="17">
        <f t="shared" si="5"/>
        <v>111.84468750000002</v>
      </c>
      <c r="N7" s="17">
        <f t="shared" si="6"/>
        <v>2125.0490625000002</v>
      </c>
      <c r="O7" s="17">
        <f t="shared" si="7"/>
        <v>63989.493181745602</v>
      </c>
      <c r="P7" s="17">
        <f t="shared" si="8"/>
        <v>47091.169272746149</v>
      </c>
      <c r="Q7" s="17">
        <f t="shared" si="9"/>
        <v>16898.323908999457</v>
      </c>
      <c r="R7" s="17">
        <v>63989.49</v>
      </c>
      <c r="S7" s="17">
        <v>47091.17</v>
      </c>
      <c r="T7" s="17">
        <v>16898.32</v>
      </c>
      <c r="U7" s="16" t="s">
        <v>257</v>
      </c>
    </row>
    <row r="8" spans="1:21" x14ac:dyDescent="0.3">
      <c r="A8" s="16">
        <f t="shared" si="10"/>
        <v>4</v>
      </c>
      <c r="B8" s="9" t="s">
        <v>211</v>
      </c>
      <c r="C8" s="9" t="str">
        <f>'[1]форма влас'!E10</f>
        <v>35.30</v>
      </c>
      <c r="D8" s="18">
        <v>35.299999999999997</v>
      </c>
      <c r="E8" s="17">
        <v>2800.05</v>
      </c>
      <c r="F8" s="17">
        <v>3419</v>
      </c>
      <c r="G8" s="17">
        <v>2413</v>
      </c>
      <c r="H8" s="17">
        <f t="shared" si="0"/>
        <v>1006</v>
      </c>
      <c r="I8" s="17">
        <f t="shared" si="1"/>
        <v>25.150000000000002</v>
      </c>
      <c r="J8" s="17">
        <f t="shared" si="2"/>
        <v>980.85</v>
      </c>
      <c r="K8" s="17">
        <f t="shared" si="3"/>
        <v>49.042500000000004</v>
      </c>
      <c r="L8" s="17">
        <f t="shared" si="4"/>
        <v>931.8075</v>
      </c>
      <c r="M8" s="17">
        <f t="shared" si="5"/>
        <v>46.590375000000002</v>
      </c>
      <c r="N8" s="17">
        <f t="shared" si="6"/>
        <v>885.21712500000001</v>
      </c>
      <c r="O8" s="17">
        <f t="shared" si="7"/>
        <v>43103.051731219086</v>
      </c>
      <c r="P8" s="17">
        <f t="shared" si="8"/>
        <v>31943.192259959647</v>
      </c>
      <c r="Q8" s="17">
        <f t="shared" si="9"/>
        <v>11159.859471259439</v>
      </c>
      <c r="R8" s="17">
        <v>43103.05</v>
      </c>
      <c r="S8" s="17">
        <v>31943.19</v>
      </c>
      <c r="T8" s="17">
        <v>11159.86</v>
      </c>
      <c r="U8" s="16" t="s">
        <v>257</v>
      </c>
    </row>
    <row r="9" spans="1:21" x14ac:dyDescent="0.3">
      <c r="A9" s="16">
        <f t="shared" si="10"/>
        <v>5</v>
      </c>
      <c r="B9" s="9" t="s">
        <v>21</v>
      </c>
      <c r="C9" s="9" t="str">
        <f>'[1]форма влас'!E11</f>
        <v>51.00</v>
      </c>
      <c r="D9" s="18">
        <v>51</v>
      </c>
      <c r="E9" s="17">
        <v>4563.3</v>
      </c>
      <c r="F9" s="17">
        <v>7728</v>
      </c>
      <c r="G9" s="17">
        <v>5761</v>
      </c>
      <c r="H9" s="17">
        <f t="shared" si="0"/>
        <v>1967</v>
      </c>
      <c r="I9" s="17">
        <f t="shared" si="1"/>
        <v>49.175000000000004</v>
      </c>
      <c r="J9" s="17">
        <f t="shared" si="2"/>
        <v>1917.825</v>
      </c>
      <c r="K9" s="17">
        <f t="shared" si="3"/>
        <v>95.891250000000014</v>
      </c>
      <c r="L9" s="17">
        <f t="shared" si="4"/>
        <v>1821.9337500000001</v>
      </c>
      <c r="M9" s="17">
        <f t="shared" si="5"/>
        <v>91.096687500000016</v>
      </c>
      <c r="N9" s="17">
        <f t="shared" si="6"/>
        <v>1730.8370625000002</v>
      </c>
      <c r="O9" s="17">
        <f t="shared" si="7"/>
        <v>86369.075011504829</v>
      </c>
      <c r="P9" s="17">
        <f t="shared" si="8"/>
        <v>67025.027899217675</v>
      </c>
      <c r="Q9" s="17">
        <f t="shared" si="9"/>
        <v>19344.04711228716</v>
      </c>
      <c r="R9" s="17">
        <v>86369.08</v>
      </c>
      <c r="S9" s="17">
        <v>67025.03</v>
      </c>
      <c r="T9" s="17">
        <v>19344.05</v>
      </c>
      <c r="U9" s="16" t="s">
        <v>257</v>
      </c>
    </row>
    <row r="10" spans="1:21" x14ac:dyDescent="0.3">
      <c r="A10" s="16">
        <f t="shared" si="10"/>
        <v>6</v>
      </c>
      <c r="B10" s="9" t="s">
        <v>22</v>
      </c>
      <c r="C10" s="9" t="str">
        <f>'[1]форма влас'!E13</f>
        <v>58.10</v>
      </c>
      <c r="D10" s="18">
        <v>58.1</v>
      </c>
      <c r="E10" s="17">
        <v>3165.6</v>
      </c>
      <c r="F10" s="17">
        <v>7678</v>
      </c>
      <c r="G10" s="17">
        <v>5498</v>
      </c>
      <c r="H10" s="17">
        <f t="shared" si="0"/>
        <v>2180</v>
      </c>
      <c r="I10" s="17">
        <f t="shared" si="1"/>
        <v>54.5</v>
      </c>
      <c r="J10" s="17">
        <f t="shared" si="2"/>
        <v>2125.5</v>
      </c>
      <c r="K10" s="17">
        <f t="shared" si="3"/>
        <v>106.27500000000001</v>
      </c>
      <c r="L10" s="17">
        <f t="shared" si="4"/>
        <v>2019.2249999999999</v>
      </c>
      <c r="M10" s="17">
        <f t="shared" si="5"/>
        <v>100.96125000000001</v>
      </c>
      <c r="N10" s="17">
        <f t="shared" si="6"/>
        <v>1918.2637499999998</v>
      </c>
      <c r="O10" s="17">
        <f t="shared" si="7"/>
        <v>140918.56204195097</v>
      </c>
      <c r="P10" s="17">
        <f t="shared" si="8"/>
        <v>105711.61110847864</v>
      </c>
      <c r="Q10" s="17">
        <f t="shared" si="9"/>
        <v>35206.950933472326</v>
      </c>
      <c r="R10" s="17">
        <v>140918.56</v>
      </c>
      <c r="S10" s="17">
        <v>105711.61</v>
      </c>
      <c r="T10" s="17">
        <v>35206.949999999997</v>
      </c>
      <c r="U10" s="16" t="s">
        <v>257</v>
      </c>
    </row>
    <row r="11" spans="1:21" x14ac:dyDescent="0.3">
      <c r="A11" s="16">
        <f t="shared" si="10"/>
        <v>7</v>
      </c>
      <c r="B11" s="9" t="s">
        <v>23</v>
      </c>
      <c r="C11" s="9" t="str">
        <f>'[1]форма влас'!E14</f>
        <v>30.10</v>
      </c>
      <c r="D11" s="18">
        <v>30.1</v>
      </c>
      <c r="E11" s="17">
        <v>3165.6</v>
      </c>
      <c r="F11" s="17">
        <v>7678</v>
      </c>
      <c r="G11" s="17">
        <v>5498</v>
      </c>
      <c r="H11" s="17">
        <f t="shared" si="0"/>
        <v>2180</v>
      </c>
      <c r="I11" s="17">
        <f t="shared" si="1"/>
        <v>54.5</v>
      </c>
      <c r="J11" s="17">
        <f t="shared" si="2"/>
        <v>2125.5</v>
      </c>
      <c r="K11" s="17">
        <f t="shared" si="3"/>
        <v>106.27500000000001</v>
      </c>
      <c r="L11" s="17">
        <f t="shared" si="4"/>
        <v>2019.2249999999999</v>
      </c>
      <c r="M11" s="17">
        <f t="shared" si="5"/>
        <v>100.96125000000001</v>
      </c>
      <c r="N11" s="17">
        <f t="shared" si="6"/>
        <v>1918.2637499999998</v>
      </c>
      <c r="O11" s="17">
        <f t="shared" si="7"/>
        <v>73006.002021733642</v>
      </c>
      <c r="P11" s="17">
        <f t="shared" si="8"/>
        <v>54766.256357404607</v>
      </c>
      <c r="Q11" s="17">
        <f t="shared" si="9"/>
        <v>18239.745664329035</v>
      </c>
      <c r="R11" s="17">
        <v>73006</v>
      </c>
      <c r="S11" s="17">
        <v>54766.26</v>
      </c>
      <c r="T11" s="17">
        <v>18239.75</v>
      </c>
      <c r="U11" s="16" t="s">
        <v>257</v>
      </c>
    </row>
    <row r="12" spans="1:21" x14ac:dyDescent="0.3">
      <c r="A12" s="16">
        <f t="shared" si="10"/>
        <v>8</v>
      </c>
      <c r="B12" s="9" t="s">
        <v>24</v>
      </c>
      <c r="C12" s="9" t="str">
        <f>'[1]форма влас'!E15</f>
        <v>39.20</v>
      </c>
      <c r="D12" s="18">
        <v>39.200000000000003</v>
      </c>
      <c r="E12" s="17">
        <v>3183.7</v>
      </c>
      <c r="F12" s="17">
        <v>6221</v>
      </c>
      <c r="G12" s="17">
        <v>4007</v>
      </c>
      <c r="H12" s="17">
        <f t="shared" si="0"/>
        <v>2214</v>
      </c>
      <c r="I12" s="17">
        <f t="shared" si="1"/>
        <v>55.35</v>
      </c>
      <c r="J12" s="17">
        <f t="shared" si="2"/>
        <v>2158.65</v>
      </c>
      <c r="K12" s="17">
        <f t="shared" si="3"/>
        <v>107.9325</v>
      </c>
      <c r="L12" s="17">
        <f t="shared" si="4"/>
        <v>2050.7175000000002</v>
      </c>
      <c r="M12" s="17">
        <f t="shared" si="5"/>
        <v>102.53587500000002</v>
      </c>
      <c r="N12" s="17">
        <f t="shared" si="6"/>
        <v>1948.1816250000002</v>
      </c>
      <c r="O12" s="17">
        <f t="shared" si="7"/>
        <v>76597.418098438939</v>
      </c>
      <c r="P12" s="17">
        <f t="shared" si="8"/>
        <v>52610.007318528762</v>
      </c>
      <c r="Q12" s="17">
        <f t="shared" si="9"/>
        <v>23987.410779910173</v>
      </c>
      <c r="R12" s="17">
        <v>76597.42</v>
      </c>
      <c r="S12" s="17">
        <v>52610.01</v>
      </c>
      <c r="T12" s="17">
        <v>23987.41</v>
      </c>
      <c r="U12" s="16" t="s">
        <v>257</v>
      </c>
    </row>
    <row r="13" spans="1:21" x14ac:dyDescent="0.3">
      <c r="A13" s="16">
        <f t="shared" si="10"/>
        <v>9</v>
      </c>
      <c r="B13" s="9" t="s">
        <v>25</v>
      </c>
      <c r="C13" s="9" t="str">
        <f>'[1]форма влас'!E17</f>
        <v>44.10</v>
      </c>
      <c r="D13" s="18">
        <v>44.1</v>
      </c>
      <c r="E13" s="17">
        <v>4496.8999999999996</v>
      </c>
      <c r="F13" s="17">
        <v>8183</v>
      </c>
      <c r="G13" s="17">
        <v>5049</v>
      </c>
      <c r="H13" s="17">
        <f t="shared" si="0"/>
        <v>3134</v>
      </c>
      <c r="I13" s="17">
        <f t="shared" si="1"/>
        <v>78.350000000000009</v>
      </c>
      <c r="J13" s="17">
        <f t="shared" si="2"/>
        <v>3055.65</v>
      </c>
      <c r="K13" s="17">
        <f t="shared" si="3"/>
        <v>152.7825</v>
      </c>
      <c r="L13" s="17">
        <f t="shared" si="4"/>
        <v>2902.8675000000003</v>
      </c>
      <c r="M13" s="17">
        <f t="shared" si="5"/>
        <v>145.14337500000002</v>
      </c>
      <c r="N13" s="17">
        <f t="shared" si="6"/>
        <v>2757.7241250000002</v>
      </c>
      <c r="O13" s="17">
        <f t="shared" si="7"/>
        <v>80248.682425671039</v>
      </c>
      <c r="P13" s="17">
        <f t="shared" si="8"/>
        <v>53204.35546431988</v>
      </c>
      <c r="Q13" s="17">
        <f t="shared" si="9"/>
        <v>27044.326961351158</v>
      </c>
      <c r="R13" s="17">
        <v>80248.679999999993</v>
      </c>
      <c r="S13" s="17">
        <v>53204.36</v>
      </c>
      <c r="T13" s="17">
        <v>27044.33</v>
      </c>
      <c r="U13" s="16" t="s">
        <v>257</v>
      </c>
    </row>
    <row r="14" spans="1:21" x14ac:dyDescent="0.3">
      <c r="A14" s="16">
        <f t="shared" si="10"/>
        <v>10</v>
      </c>
      <c r="B14" s="9" t="s">
        <v>26</v>
      </c>
      <c r="C14" s="9" t="str">
        <f>'[1]форма влас'!E18</f>
        <v>43.20</v>
      </c>
      <c r="D14" s="18">
        <v>43.2</v>
      </c>
      <c r="E14" s="17">
        <v>4496.8999999999996</v>
      </c>
      <c r="F14" s="17">
        <v>8183</v>
      </c>
      <c r="G14" s="17">
        <v>5049</v>
      </c>
      <c r="H14" s="17">
        <f t="shared" si="0"/>
        <v>3134</v>
      </c>
      <c r="I14" s="17">
        <f t="shared" si="1"/>
        <v>78.350000000000009</v>
      </c>
      <c r="J14" s="17">
        <f t="shared" si="2"/>
        <v>3055.65</v>
      </c>
      <c r="K14" s="17">
        <f t="shared" si="3"/>
        <v>152.7825</v>
      </c>
      <c r="L14" s="17">
        <f t="shared" si="4"/>
        <v>2902.8675000000003</v>
      </c>
      <c r="M14" s="17">
        <f t="shared" si="5"/>
        <v>145.14337500000002</v>
      </c>
      <c r="N14" s="17">
        <f t="shared" si="6"/>
        <v>2757.7241250000002</v>
      </c>
      <c r="O14" s="17">
        <f t="shared" si="7"/>
        <v>78610.95421290223</v>
      </c>
      <c r="P14" s="17">
        <f t="shared" si="8"/>
        <v>52118.552291578642</v>
      </c>
      <c r="Q14" s="17">
        <f t="shared" si="9"/>
        <v>26492.401921323584</v>
      </c>
      <c r="R14" s="17">
        <v>78610.95</v>
      </c>
      <c r="S14" s="17">
        <v>52118.55</v>
      </c>
      <c r="T14" s="17">
        <v>26492.400000000001</v>
      </c>
      <c r="U14" s="16" t="s">
        <v>257</v>
      </c>
    </row>
    <row r="15" spans="1:21" x14ac:dyDescent="0.3">
      <c r="A15" s="16">
        <f t="shared" si="10"/>
        <v>11</v>
      </c>
      <c r="B15" s="9" t="s">
        <v>27</v>
      </c>
      <c r="C15" s="9" t="str">
        <f>'[1]форма влас'!E19</f>
        <v>43.50</v>
      </c>
      <c r="D15" s="18">
        <v>43.5</v>
      </c>
      <c r="E15" s="17">
        <v>4496.8999999999996</v>
      </c>
      <c r="F15" s="17">
        <v>8183</v>
      </c>
      <c r="G15" s="17">
        <v>5049</v>
      </c>
      <c r="H15" s="17">
        <f t="shared" si="0"/>
        <v>3134</v>
      </c>
      <c r="I15" s="17">
        <f t="shared" si="1"/>
        <v>78.350000000000009</v>
      </c>
      <c r="J15" s="17">
        <f t="shared" si="2"/>
        <v>3055.65</v>
      </c>
      <c r="K15" s="17">
        <f t="shared" si="3"/>
        <v>152.7825</v>
      </c>
      <c r="L15" s="17">
        <f t="shared" si="4"/>
        <v>2902.8675000000003</v>
      </c>
      <c r="M15" s="17">
        <f t="shared" si="5"/>
        <v>145.14337500000002</v>
      </c>
      <c r="N15" s="17">
        <f t="shared" si="6"/>
        <v>2757.7241250000002</v>
      </c>
      <c r="O15" s="17">
        <f t="shared" si="7"/>
        <v>79156.863617158495</v>
      </c>
      <c r="P15" s="17">
        <f t="shared" si="8"/>
        <v>52480.486682492388</v>
      </c>
      <c r="Q15" s="17">
        <f t="shared" si="9"/>
        <v>26676.376934666107</v>
      </c>
      <c r="R15" s="17">
        <v>79156.86</v>
      </c>
      <c r="S15" s="17">
        <v>52480.49</v>
      </c>
      <c r="T15" s="17">
        <v>26676.38</v>
      </c>
      <c r="U15" s="16" t="s">
        <v>257</v>
      </c>
    </row>
    <row r="16" spans="1:21" x14ac:dyDescent="0.3">
      <c r="A16" s="16">
        <f t="shared" si="10"/>
        <v>12</v>
      </c>
      <c r="B16" s="9" t="s">
        <v>28</v>
      </c>
      <c r="C16" s="9" t="str">
        <f>'[1]форма влас'!E20</f>
        <v>43.20</v>
      </c>
      <c r="D16" s="18">
        <v>43.2</v>
      </c>
      <c r="E16" s="17">
        <v>4496.8999999999996</v>
      </c>
      <c r="F16" s="17">
        <v>8183</v>
      </c>
      <c r="G16" s="17">
        <v>5049</v>
      </c>
      <c r="H16" s="17">
        <f t="shared" si="0"/>
        <v>3134</v>
      </c>
      <c r="I16" s="17">
        <f t="shared" si="1"/>
        <v>78.350000000000009</v>
      </c>
      <c r="J16" s="17">
        <f t="shared" si="2"/>
        <v>3055.65</v>
      </c>
      <c r="K16" s="17">
        <f t="shared" si="3"/>
        <v>152.7825</v>
      </c>
      <c r="L16" s="17">
        <f t="shared" si="4"/>
        <v>2902.8675000000003</v>
      </c>
      <c r="M16" s="17">
        <f t="shared" si="5"/>
        <v>145.14337500000002</v>
      </c>
      <c r="N16" s="17">
        <f t="shared" si="6"/>
        <v>2757.7241250000002</v>
      </c>
      <c r="O16" s="17">
        <f t="shared" si="7"/>
        <v>78610.95421290223</v>
      </c>
      <c r="P16" s="17">
        <f t="shared" si="8"/>
        <v>52118.552291578642</v>
      </c>
      <c r="Q16" s="17">
        <f t="shared" si="9"/>
        <v>26492.401921323584</v>
      </c>
      <c r="R16" s="17">
        <v>78610.95</v>
      </c>
      <c r="S16" s="17">
        <v>52118.55</v>
      </c>
      <c r="T16" s="17">
        <v>26492.400000000001</v>
      </c>
      <c r="U16" s="16" t="s">
        <v>257</v>
      </c>
    </row>
    <row r="17" spans="1:21" x14ac:dyDescent="0.3">
      <c r="A17" s="16">
        <f t="shared" si="10"/>
        <v>13</v>
      </c>
      <c r="B17" s="9" t="s">
        <v>29</v>
      </c>
      <c r="C17" s="9" t="str">
        <f>'[1]форма влас'!E21</f>
        <v>44.00</v>
      </c>
      <c r="D17" s="18">
        <v>44</v>
      </c>
      <c r="E17" s="17">
        <v>4496.8999999999996</v>
      </c>
      <c r="F17" s="17">
        <v>8183</v>
      </c>
      <c r="G17" s="17">
        <v>5049</v>
      </c>
      <c r="H17" s="17">
        <f t="shared" si="0"/>
        <v>3134</v>
      </c>
      <c r="I17" s="17">
        <f t="shared" si="1"/>
        <v>78.350000000000009</v>
      </c>
      <c r="J17" s="17">
        <f t="shared" si="2"/>
        <v>3055.65</v>
      </c>
      <c r="K17" s="17">
        <f t="shared" si="3"/>
        <v>152.7825</v>
      </c>
      <c r="L17" s="17">
        <f t="shared" si="4"/>
        <v>2902.8675000000003</v>
      </c>
      <c r="M17" s="17">
        <f t="shared" si="5"/>
        <v>145.14337500000002</v>
      </c>
      <c r="N17" s="17">
        <f t="shared" si="6"/>
        <v>2757.7241250000002</v>
      </c>
      <c r="O17" s="17">
        <f t="shared" si="7"/>
        <v>80066.712624252279</v>
      </c>
      <c r="P17" s="17">
        <f t="shared" si="8"/>
        <v>53083.710667348627</v>
      </c>
      <c r="Q17" s="17">
        <f t="shared" si="9"/>
        <v>26983.001956903649</v>
      </c>
      <c r="R17" s="17">
        <v>80066.710000000006</v>
      </c>
      <c r="S17" s="17">
        <v>53083.71</v>
      </c>
      <c r="T17" s="17">
        <v>26983</v>
      </c>
      <c r="U17" s="16" t="s">
        <v>257</v>
      </c>
    </row>
    <row r="18" spans="1:21" x14ac:dyDescent="0.3">
      <c r="A18" s="16">
        <f t="shared" si="10"/>
        <v>14</v>
      </c>
      <c r="B18" s="9" t="s">
        <v>30</v>
      </c>
      <c r="C18" s="9" t="str">
        <f>'[1]форма влас'!E22</f>
        <v>43.20</v>
      </c>
      <c r="D18" s="18">
        <v>43.2</v>
      </c>
      <c r="E18" s="17">
        <v>4496.8999999999996</v>
      </c>
      <c r="F18" s="17">
        <v>8183</v>
      </c>
      <c r="G18" s="17">
        <v>5049</v>
      </c>
      <c r="H18" s="17">
        <f t="shared" si="0"/>
        <v>3134</v>
      </c>
      <c r="I18" s="17">
        <f t="shared" si="1"/>
        <v>78.350000000000009</v>
      </c>
      <c r="J18" s="17">
        <f t="shared" si="2"/>
        <v>3055.65</v>
      </c>
      <c r="K18" s="17">
        <f t="shared" si="3"/>
        <v>152.7825</v>
      </c>
      <c r="L18" s="17">
        <f t="shared" si="4"/>
        <v>2902.8675000000003</v>
      </c>
      <c r="M18" s="17">
        <f t="shared" si="5"/>
        <v>145.14337500000002</v>
      </c>
      <c r="N18" s="17">
        <f t="shared" si="6"/>
        <v>2757.7241250000002</v>
      </c>
      <c r="O18" s="17">
        <f t="shared" si="7"/>
        <v>78610.95421290223</v>
      </c>
      <c r="P18" s="17">
        <f t="shared" si="8"/>
        <v>52118.552291578642</v>
      </c>
      <c r="Q18" s="17">
        <f t="shared" si="9"/>
        <v>26492.401921323584</v>
      </c>
      <c r="R18" s="17">
        <v>78610.95</v>
      </c>
      <c r="S18" s="17">
        <v>52118.55</v>
      </c>
      <c r="T18" s="17">
        <v>26492.400000000001</v>
      </c>
      <c r="U18" s="16" t="s">
        <v>257</v>
      </c>
    </row>
    <row r="19" spans="1:21" x14ac:dyDescent="0.3">
      <c r="A19" s="16">
        <f t="shared" si="10"/>
        <v>15</v>
      </c>
      <c r="B19" s="9" t="s">
        <v>31</v>
      </c>
      <c r="C19" s="9" t="str">
        <f>'[1]форма влас'!E24</f>
        <v>44.10</v>
      </c>
      <c r="D19" s="18">
        <v>44.1</v>
      </c>
      <c r="E19" s="17">
        <v>5886.9</v>
      </c>
      <c r="F19" s="17">
        <v>9739</v>
      </c>
      <c r="G19" s="17">
        <v>5960</v>
      </c>
      <c r="H19" s="17">
        <f t="shared" si="0"/>
        <v>3779</v>
      </c>
      <c r="I19" s="17">
        <f t="shared" si="1"/>
        <v>94.475000000000009</v>
      </c>
      <c r="J19" s="17">
        <f t="shared" si="2"/>
        <v>3684.5250000000001</v>
      </c>
      <c r="K19" s="17">
        <f t="shared" si="3"/>
        <v>184.22625000000002</v>
      </c>
      <c r="L19" s="17">
        <f t="shared" si="4"/>
        <v>3500.2987499999999</v>
      </c>
      <c r="M19" s="17">
        <f t="shared" si="5"/>
        <v>175.0149375</v>
      </c>
      <c r="N19" s="17">
        <f t="shared" si="6"/>
        <v>3325.2838124999998</v>
      </c>
      <c r="O19" s="17">
        <f t="shared" si="7"/>
        <v>72956.887326096927</v>
      </c>
      <c r="P19" s="17">
        <f t="shared" si="8"/>
        <v>48046.490320669618</v>
      </c>
      <c r="Q19" s="17">
        <f t="shared" si="9"/>
        <v>24910.397005427305</v>
      </c>
      <c r="R19" s="17">
        <v>72956.89</v>
      </c>
      <c r="S19" s="17">
        <v>48046.49</v>
      </c>
      <c r="T19" s="17">
        <v>24910.400000000001</v>
      </c>
      <c r="U19" s="16" t="s">
        <v>257</v>
      </c>
    </row>
    <row r="20" spans="1:21" x14ac:dyDescent="0.3">
      <c r="A20" s="16">
        <f t="shared" si="10"/>
        <v>16</v>
      </c>
      <c r="B20" s="9" t="s">
        <v>32</v>
      </c>
      <c r="C20" s="9" t="str">
        <f>'[1]форма влас'!E25</f>
        <v>58.60</v>
      </c>
      <c r="D20" s="18">
        <v>58.6</v>
      </c>
      <c r="E20" s="17">
        <v>5886.9</v>
      </c>
      <c r="F20" s="17">
        <v>9739</v>
      </c>
      <c r="G20" s="17">
        <v>5960</v>
      </c>
      <c r="H20" s="17">
        <f t="shared" si="0"/>
        <v>3779</v>
      </c>
      <c r="I20" s="17">
        <f t="shared" si="1"/>
        <v>94.475000000000009</v>
      </c>
      <c r="J20" s="17">
        <f t="shared" si="2"/>
        <v>3684.5250000000001</v>
      </c>
      <c r="K20" s="17">
        <f t="shared" si="3"/>
        <v>184.22625000000002</v>
      </c>
      <c r="L20" s="17">
        <f t="shared" si="4"/>
        <v>3500.2987499999999</v>
      </c>
      <c r="M20" s="17">
        <f t="shared" si="5"/>
        <v>175.0149375</v>
      </c>
      <c r="N20" s="17">
        <f t="shared" si="6"/>
        <v>3325.2838124999998</v>
      </c>
      <c r="O20" s="17">
        <f t="shared" si="7"/>
        <v>96944.979530822675</v>
      </c>
      <c r="P20" s="17">
        <f t="shared" si="8"/>
        <v>63844.089178939677</v>
      </c>
      <c r="Q20" s="17">
        <f t="shared" si="9"/>
        <v>33100.890351882997</v>
      </c>
      <c r="R20" s="17">
        <v>96944.98</v>
      </c>
      <c r="S20" s="17">
        <v>63844.09</v>
      </c>
      <c r="T20" s="17">
        <v>33100.89</v>
      </c>
      <c r="U20" s="16" t="s">
        <v>257</v>
      </c>
    </row>
    <row r="21" spans="1:21" x14ac:dyDescent="0.3">
      <c r="A21" s="16">
        <f t="shared" si="10"/>
        <v>17</v>
      </c>
      <c r="B21" s="9" t="s">
        <v>33</v>
      </c>
      <c r="C21" s="9" t="str">
        <f>'[1]форма влас'!E26</f>
        <v>43.80</v>
      </c>
      <c r="D21" s="18">
        <v>43.8</v>
      </c>
      <c r="E21" s="17">
        <v>6164</v>
      </c>
      <c r="F21" s="17">
        <v>11016</v>
      </c>
      <c r="G21" s="17">
        <v>7460</v>
      </c>
      <c r="H21" s="17">
        <f t="shared" si="0"/>
        <v>3556</v>
      </c>
      <c r="I21" s="17">
        <f t="shared" si="1"/>
        <v>88.9</v>
      </c>
      <c r="J21" s="17">
        <f t="shared" si="2"/>
        <v>3467.1</v>
      </c>
      <c r="K21" s="17">
        <f t="shared" si="3"/>
        <v>173.35500000000002</v>
      </c>
      <c r="L21" s="17">
        <f t="shared" si="4"/>
        <v>3293.7449999999999</v>
      </c>
      <c r="M21" s="17">
        <f t="shared" si="5"/>
        <v>164.68725000000001</v>
      </c>
      <c r="N21" s="17">
        <f t="shared" si="6"/>
        <v>3129.0577499999999</v>
      </c>
      <c r="O21" s="17">
        <f t="shared" si="7"/>
        <v>78277.222582738468</v>
      </c>
      <c r="P21" s="17">
        <f t="shared" si="8"/>
        <v>56042.840777092788</v>
      </c>
      <c r="Q21" s="17">
        <f t="shared" si="9"/>
        <v>22234.381805645684</v>
      </c>
      <c r="R21" s="17">
        <v>78277.22</v>
      </c>
      <c r="S21" s="17">
        <v>56042.84</v>
      </c>
      <c r="T21" s="17">
        <v>22234.38</v>
      </c>
      <c r="U21" s="16" t="s">
        <v>257</v>
      </c>
    </row>
    <row r="22" spans="1:21" x14ac:dyDescent="0.3">
      <c r="A22" s="16">
        <f t="shared" si="10"/>
        <v>18</v>
      </c>
      <c r="B22" s="9" t="s">
        <v>34</v>
      </c>
      <c r="C22" s="9" t="str">
        <f>'[1]форма влас'!E27</f>
        <v>60.80</v>
      </c>
      <c r="D22" s="18">
        <v>60.8</v>
      </c>
      <c r="E22" s="17">
        <v>6164</v>
      </c>
      <c r="F22" s="17">
        <v>11016</v>
      </c>
      <c r="G22" s="17">
        <v>7460</v>
      </c>
      <c r="H22" s="17">
        <f t="shared" si="0"/>
        <v>3556</v>
      </c>
      <c r="I22" s="17">
        <f t="shared" si="1"/>
        <v>88.9</v>
      </c>
      <c r="J22" s="17">
        <f t="shared" si="2"/>
        <v>3467.1</v>
      </c>
      <c r="K22" s="17">
        <f t="shared" si="3"/>
        <v>173.35500000000002</v>
      </c>
      <c r="L22" s="17">
        <f t="shared" si="4"/>
        <v>3293.7449999999999</v>
      </c>
      <c r="M22" s="17">
        <f t="shared" si="5"/>
        <v>164.68725000000001</v>
      </c>
      <c r="N22" s="17">
        <f t="shared" si="6"/>
        <v>3129.0577499999999</v>
      </c>
      <c r="O22" s="17">
        <f t="shared" si="7"/>
        <v>108658.79299156391</v>
      </c>
      <c r="P22" s="17">
        <f t="shared" si="8"/>
        <v>77794.628293316026</v>
      </c>
      <c r="Q22" s="17">
        <f t="shared" si="9"/>
        <v>30864.164698247885</v>
      </c>
      <c r="R22" s="17">
        <v>108658.79</v>
      </c>
      <c r="S22" s="17">
        <v>77794.63</v>
      </c>
      <c r="T22" s="17">
        <v>30864.16</v>
      </c>
      <c r="U22" s="16" t="s">
        <v>257</v>
      </c>
    </row>
    <row r="23" spans="1:21" x14ac:dyDescent="0.3">
      <c r="A23" s="16">
        <f t="shared" si="10"/>
        <v>19</v>
      </c>
      <c r="B23" s="9" t="s">
        <v>35</v>
      </c>
      <c r="C23" s="9" t="str">
        <f>'[1]форма влас'!E28</f>
        <v>51.90</v>
      </c>
      <c r="D23" s="18">
        <v>51.9</v>
      </c>
      <c r="E23" s="17">
        <v>6164</v>
      </c>
      <c r="F23" s="17">
        <v>11016</v>
      </c>
      <c r="G23" s="17">
        <v>7460</v>
      </c>
      <c r="H23" s="17">
        <f t="shared" si="0"/>
        <v>3556</v>
      </c>
      <c r="I23" s="17">
        <f t="shared" si="1"/>
        <v>88.9</v>
      </c>
      <c r="J23" s="17">
        <f t="shared" si="2"/>
        <v>3467.1</v>
      </c>
      <c r="K23" s="17">
        <f t="shared" si="3"/>
        <v>173.35500000000002</v>
      </c>
      <c r="L23" s="17">
        <f t="shared" si="4"/>
        <v>3293.7449999999999</v>
      </c>
      <c r="M23" s="17">
        <f t="shared" si="5"/>
        <v>164.68725000000001</v>
      </c>
      <c r="N23" s="17">
        <f t="shared" si="6"/>
        <v>3129.0577499999999</v>
      </c>
      <c r="O23" s="17">
        <f t="shared" si="7"/>
        <v>92753.147306943545</v>
      </c>
      <c r="P23" s="17">
        <f t="shared" si="8"/>
        <v>66406.927770116803</v>
      </c>
      <c r="Q23" s="17">
        <f t="shared" si="9"/>
        <v>26346.219536826735</v>
      </c>
      <c r="R23" s="17">
        <v>92753.15</v>
      </c>
      <c r="S23" s="17">
        <v>66406.929999999993</v>
      </c>
      <c r="T23" s="17">
        <v>26346.22</v>
      </c>
      <c r="U23" s="16" t="s">
        <v>257</v>
      </c>
    </row>
    <row r="24" spans="1:21" x14ac:dyDescent="0.3">
      <c r="A24" s="16">
        <f t="shared" si="10"/>
        <v>20</v>
      </c>
      <c r="B24" s="9" t="s">
        <v>36</v>
      </c>
      <c r="C24" s="9" t="str">
        <f>'[1]форма влас'!E30</f>
        <v>44.50</v>
      </c>
      <c r="D24" s="18">
        <v>44.5</v>
      </c>
      <c r="E24" s="17">
        <v>6164</v>
      </c>
      <c r="F24" s="17">
        <v>11016</v>
      </c>
      <c r="G24" s="17">
        <v>7460</v>
      </c>
      <c r="H24" s="17">
        <f t="shared" si="0"/>
        <v>3556</v>
      </c>
      <c r="I24" s="17">
        <f t="shared" si="1"/>
        <v>88.9</v>
      </c>
      <c r="J24" s="17">
        <f t="shared" si="2"/>
        <v>3467.1</v>
      </c>
      <c r="K24" s="17">
        <f t="shared" si="3"/>
        <v>173.35500000000002</v>
      </c>
      <c r="L24" s="17">
        <f t="shared" si="4"/>
        <v>3293.7449999999999</v>
      </c>
      <c r="M24" s="17">
        <f t="shared" si="5"/>
        <v>164.68725000000001</v>
      </c>
      <c r="N24" s="17">
        <f t="shared" si="6"/>
        <v>3129.0577499999999</v>
      </c>
      <c r="O24" s="17">
        <f t="shared" si="7"/>
        <v>79528.228423101886</v>
      </c>
      <c r="P24" s="17">
        <f t="shared" si="8"/>
        <v>56938.502615996113</v>
      </c>
      <c r="Q24" s="17">
        <f t="shared" si="9"/>
        <v>22589.725807105777</v>
      </c>
      <c r="R24" s="17">
        <v>79528.23</v>
      </c>
      <c r="S24" s="17">
        <v>56938.5</v>
      </c>
      <c r="T24" s="17">
        <v>22589.73</v>
      </c>
      <c r="U24" s="16" t="s">
        <v>257</v>
      </c>
    </row>
    <row r="25" spans="1:21" x14ac:dyDescent="0.3">
      <c r="A25" s="16">
        <f t="shared" si="10"/>
        <v>21</v>
      </c>
      <c r="B25" s="9" t="s">
        <v>37</v>
      </c>
      <c r="C25" s="9" t="str">
        <f>'[1]форма влас'!E31</f>
        <v>43.60</v>
      </c>
      <c r="D25" s="18">
        <v>43.6</v>
      </c>
      <c r="E25" s="17">
        <v>6164</v>
      </c>
      <c r="F25" s="17">
        <v>11016</v>
      </c>
      <c r="G25" s="17">
        <v>7460</v>
      </c>
      <c r="H25" s="17">
        <f t="shared" si="0"/>
        <v>3556</v>
      </c>
      <c r="I25" s="17">
        <f t="shared" si="1"/>
        <v>88.9</v>
      </c>
      <c r="J25" s="17">
        <f t="shared" si="2"/>
        <v>3467.1</v>
      </c>
      <c r="K25" s="17">
        <f t="shared" si="3"/>
        <v>173.35500000000002</v>
      </c>
      <c r="L25" s="17">
        <f t="shared" si="4"/>
        <v>3293.7449999999999</v>
      </c>
      <c r="M25" s="17">
        <f t="shared" si="5"/>
        <v>164.68725000000001</v>
      </c>
      <c r="N25" s="17">
        <f t="shared" si="6"/>
        <v>3129.0577499999999</v>
      </c>
      <c r="O25" s="17">
        <f t="shared" si="7"/>
        <v>77919.792342634653</v>
      </c>
      <c r="P25" s="17">
        <f t="shared" si="8"/>
        <v>55786.937394548993</v>
      </c>
      <c r="Q25" s="17">
        <f t="shared" si="9"/>
        <v>22132.854948085656</v>
      </c>
      <c r="R25" s="17">
        <v>77919.789999999994</v>
      </c>
      <c r="S25" s="17">
        <v>55786.94</v>
      </c>
      <c r="T25" s="17">
        <v>22132.85</v>
      </c>
      <c r="U25" s="16" t="s">
        <v>257</v>
      </c>
    </row>
    <row r="26" spans="1:21" x14ac:dyDescent="0.3">
      <c r="A26" s="16">
        <f t="shared" si="10"/>
        <v>22</v>
      </c>
      <c r="B26" s="9" t="s">
        <v>212</v>
      </c>
      <c r="C26" s="9" t="str">
        <f>'[1]форма влас'!E32</f>
        <v>58.30</v>
      </c>
      <c r="D26" s="18">
        <v>58.3</v>
      </c>
      <c r="E26" s="17">
        <v>1455.2</v>
      </c>
      <c r="F26" s="17">
        <v>3304</v>
      </c>
      <c r="G26" s="17">
        <v>2031</v>
      </c>
      <c r="H26" s="17">
        <f t="shared" si="0"/>
        <v>1273</v>
      </c>
      <c r="I26" s="17">
        <f t="shared" si="1"/>
        <v>31.825000000000003</v>
      </c>
      <c r="J26" s="17">
        <f t="shared" si="2"/>
        <v>1241.175</v>
      </c>
      <c r="K26" s="17">
        <f t="shared" si="3"/>
        <v>62.058750000000003</v>
      </c>
      <c r="L26" s="17">
        <f t="shared" si="4"/>
        <v>1179.11625</v>
      </c>
      <c r="M26" s="17">
        <f t="shared" si="5"/>
        <v>58.955812500000008</v>
      </c>
      <c r="N26" s="17">
        <f t="shared" si="6"/>
        <v>1120.1604374999999</v>
      </c>
      <c r="O26" s="17">
        <f t="shared" si="7"/>
        <v>132368.88400219899</v>
      </c>
      <c r="P26" s="17">
        <f t="shared" si="8"/>
        <v>87491.648222752876</v>
      </c>
      <c r="Q26" s="17">
        <f t="shared" si="9"/>
        <v>44877.23577944612</v>
      </c>
      <c r="R26" s="17">
        <v>132368.88</v>
      </c>
      <c r="S26" s="17">
        <v>87491.65</v>
      </c>
      <c r="T26" s="17">
        <v>44877.24</v>
      </c>
      <c r="U26" s="16" t="s">
        <v>257</v>
      </c>
    </row>
    <row r="27" spans="1:21" x14ac:dyDescent="0.3">
      <c r="A27" s="16">
        <f t="shared" si="10"/>
        <v>23</v>
      </c>
      <c r="B27" s="9" t="s">
        <v>213</v>
      </c>
      <c r="C27" s="9" t="str">
        <f>'[1]форма влас'!E34</f>
        <v>46.40</v>
      </c>
      <c r="D27" s="18">
        <v>46.4</v>
      </c>
      <c r="E27" s="17">
        <v>1407</v>
      </c>
      <c r="F27" s="17">
        <v>3376</v>
      </c>
      <c r="G27" s="17">
        <v>2057</v>
      </c>
      <c r="H27" s="17">
        <f t="shared" si="0"/>
        <v>1319</v>
      </c>
      <c r="I27" s="17">
        <f t="shared" si="1"/>
        <v>32.975000000000001</v>
      </c>
      <c r="J27" s="17">
        <f t="shared" si="2"/>
        <v>1286.0250000000001</v>
      </c>
      <c r="K27" s="17">
        <f t="shared" si="3"/>
        <v>64.30125000000001</v>
      </c>
      <c r="L27" s="17">
        <f t="shared" si="4"/>
        <v>1221.7237500000001</v>
      </c>
      <c r="M27" s="17">
        <f t="shared" si="5"/>
        <v>61.086187500000008</v>
      </c>
      <c r="N27" s="17">
        <f t="shared" si="6"/>
        <v>1160.6375625000001</v>
      </c>
      <c r="O27" s="17">
        <f t="shared" si="7"/>
        <v>111333.61762615493</v>
      </c>
      <c r="P27" s="17">
        <f t="shared" si="8"/>
        <v>73058.150035536586</v>
      </c>
      <c r="Q27" s="17">
        <f t="shared" si="9"/>
        <v>38275.46759061834</v>
      </c>
      <c r="R27" s="17">
        <v>111333.62</v>
      </c>
      <c r="S27" s="17">
        <v>73058.149999999994</v>
      </c>
      <c r="T27" s="17">
        <v>38275.47</v>
      </c>
      <c r="U27" s="16" t="s">
        <v>257</v>
      </c>
    </row>
    <row r="28" spans="1:21" x14ac:dyDescent="0.3">
      <c r="A28" s="16">
        <f t="shared" si="10"/>
        <v>24</v>
      </c>
      <c r="B28" s="9" t="s">
        <v>38</v>
      </c>
      <c r="C28" s="9" t="str">
        <f>'[1]форма влас'!E35</f>
        <v>59.70</v>
      </c>
      <c r="D28" s="18">
        <v>59.7</v>
      </c>
      <c r="E28" s="17">
        <v>8487.86</v>
      </c>
      <c r="F28" s="17">
        <v>16085</v>
      </c>
      <c r="G28" s="17">
        <v>10619</v>
      </c>
      <c r="H28" s="17">
        <f t="shared" si="0"/>
        <v>5466</v>
      </c>
      <c r="I28" s="17">
        <f t="shared" si="1"/>
        <v>136.65</v>
      </c>
      <c r="J28" s="17">
        <f t="shared" si="2"/>
        <v>5329.35</v>
      </c>
      <c r="K28" s="17">
        <f t="shared" si="3"/>
        <v>266.46750000000003</v>
      </c>
      <c r="L28" s="17">
        <f t="shared" si="4"/>
        <v>5062.8825000000006</v>
      </c>
      <c r="M28" s="17">
        <f t="shared" si="5"/>
        <v>253.14412500000003</v>
      </c>
      <c r="N28" s="17">
        <f t="shared" si="6"/>
        <v>4809.7383750000008</v>
      </c>
      <c r="O28" s="17">
        <f t="shared" si="7"/>
        <v>113135.05406545347</v>
      </c>
      <c r="P28" s="17">
        <f t="shared" si="8"/>
        <v>79305.39841756341</v>
      </c>
      <c r="Q28" s="17">
        <f t="shared" si="9"/>
        <v>33829.655647890053</v>
      </c>
      <c r="R28" s="17">
        <v>113135.05</v>
      </c>
      <c r="S28" s="17">
        <v>79305.399999999994</v>
      </c>
      <c r="T28" s="17">
        <v>33829.660000000003</v>
      </c>
      <c r="U28" s="16" t="s">
        <v>257</v>
      </c>
    </row>
    <row r="29" spans="1:21" x14ac:dyDescent="0.3">
      <c r="A29" s="16">
        <f t="shared" si="10"/>
        <v>25</v>
      </c>
      <c r="B29" s="9" t="s">
        <v>39</v>
      </c>
      <c r="C29" s="9" t="str">
        <f>'[1]форма влас'!E36</f>
        <v>74.00</v>
      </c>
      <c r="D29" s="18">
        <v>74</v>
      </c>
      <c r="E29" s="17">
        <v>8487.86</v>
      </c>
      <c r="F29" s="17">
        <v>16085</v>
      </c>
      <c r="G29" s="17">
        <v>10619</v>
      </c>
      <c r="H29" s="17">
        <f t="shared" si="0"/>
        <v>5466</v>
      </c>
      <c r="I29" s="17">
        <f t="shared" si="1"/>
        <v>136.65</v>
      </c>
      <c r="J29" s="17">
        <f t="shared" si="2"/>
        <v>5329.35</v>
      </c>
      <c r="K29" s="17">
        <f t="shared" si="3"/>
        <v>266.46750000000003</v>
      </c>
      <c r="L29" s="17">
        <f t="shared" si="4"/>
        <v>5062.8825000000006</v>
      </c>
      <c r="M29" s="17">
        <f t="shared" si="5"/>
        <v>253.14412500000003</v>
      </c>
      <c r="N29" s="17">
        <f t="shared" si="6"/>
        <v>4809.7383750000008</v>
      </c>
      <c r="O29" s="17">
        <f t="shared" si="7"/>
        <v>140234.40537426394</v>
      </c>
      <c r="P29" s="17">
        <f t="shared" si="8"/>
        <v>98301.498876041762</v>
      </c>
      <c r="Q29" s="17">
        <f t="shared" si="9"/>
        <v>41932.906498222168</v>
      </c>
      <c r="R29" s="17">
        <v>140234.41</v>
      </c>
      <c r="S29" s="17">
        <v>98301.5</v>
      </c>
      <c r="T29" s="17">
        <v>41932.910000000003</v>
      </c>
      <c r="U29" s="16" t="s">
        <v>257</v>
      </c>
    </row>
    <row r="30" spans="1:21" x14ac:dyDescent="0.3">
      <c r="A30" s="16">
        <f t="shared" si="10"/>
        <v>26</v>
      </c>
      <c r="B30" s="9" t="s">
        <v>40</v>
      </c>
      <c r="C30" s="9" t="str">
        <f>'[1]форма влас'!E37</f>
        <v>30.50</v>
      </c>
      <c r="D30" s="18">
        <v>30.5</v>
      </c>
      <c r="E30" s="17">
        <v>8487.86</v>
      </c>
      <c r="F30" s="17">
        <v>16085</v>
      </c>
      <c r="G30" s="17">
        <v>10619</v>
      </c>
      <c r="H30" s="17">
        <f t="shared" si="0"/>
        <v>5466</v>
      </c>
      <c r="I30" s="17">
        <f t="shared" si="1"/>
        <v>136.65</v>
      </c>
      <c r="J30" s="17">
        <f t="shared" si="2"/>
        <v>5329.35</v>
      </c>
      <c r="K30" s="17">
        <f t="shared" si="3"/>
        <v>266.46750000000003</v>
      </c>
      <c r="L30" s="17">
        <f t="shared" si="4"/>
        <v>5062.8825000000006</v>
      </c>
      <c r="M30" s="17">
        <f t="shared" si="5"/>
        <v>253.14412500000003</v>
      </c>
      <c r="N30" s="17">
        <f t="shared" si="6"/>
        <v>4809.7383750000008</v>
      </c>
      <c r="O30" s="17">
        <f t="shared" si="7"/>
        <v>57799.315728581751</v>
      </c>
      <c r="P30" s="17">
        <f t="shared" si="8"/>
        <v>40516.158320530725</v>
      </c>
      <c r="Q30" s="17">
        <f t="shared" si="9"/>
        <v>17283.157408051029</v>
      </c>
      <c r="R30" s="17">
        <v>57799.32</v>
      </c>
      <c r="S30" s="17">
        <v>40516.160000000003</v>
      </c>
      <c r="T30" s="17">
        <v>17283.16</v>
      </c>
      <c r="U30" s="16" t="s">
        <v>257</v>
      </c>
    </row>
    <row r="31" spans="1:21" x14ac:dyDescent="0.3">
      <c r="A31" s="16">
        <f t="shared" si="10"/>
        <v>27</v>
      </c>
      <c r="B31" s="9" t="s">
        <v>41</v>
      </c>
      <c r="C31" s="9" t="str">
        <f>'[1]форма влас'!E38</f>
        <v>44.40</v>
      </c>
      <c r="D31" s="18">
        <v>44.4</v>
      </c>
      <c r="E31" s="17">
        <v>8487.86</v>
      </c>
      <c r="F31" s="17">
        <v>16085</v>
      </c>
      <c r="G31" s="17">
        <v>10619</v>
      </c>
      <c r="H31" s="17">
        <f t="shared" si="0"/>
        <v>5466</v>
      </c>
      <c r="I31" s="17">
        <f t="shared" si="1"/>
        <v>136.65</v>
      </c>
      <c r="J31" s="17">
        <f t="shared" si="2"/>
        <v>5329.35</v>
      </c>
      <c r="K31" s="17">
        <f t="shared" si="3"/>
        <v>266.46750000000003</v>
      </c>
      <c r="L31" s="17">
        <f t="shared" si="4"/>
        <v>5062.8825000000006</v>
      </c>
      <c r="M31" s="17">
        <f t="shared" si="5"/>
        <v>253.14412500000003</v>
      </c>
      <c r="N31" s="17">
        <f t="shared" si="6"/>
        <v>4809.7383750000008</v>
      </c>
      <c r="O31" s="17">
        <f t="shared" si="7"/>
        <v>84140.643224558356</v>
      </c>
      <c r="P31" s="17">
        <f t="shared" si="8"/>
        <v>58980.899325625054</v>
      </c>
      <c r="Q31" s="17">
        <f t="shared" si="9"/>
        <v>25159.743898933299</v>
      </c>
      <c r="R31" s="17">
        <v>84140.64</v>
      </c>
      <c r="S31" s="17">
        <v>58980.9</v>
      </c>
      <c r="T31" s="17">
        <v>25159.74</v>
      </c>
      <c r="U31" s="16" t="s">
        <v>257</v>
      </c>
    </row>
    <row r="32" spans="1:21" x14ac:dyDescent="0.3">
      <c r="A32" s="16">
        <f t="shared" si="10"/>
        <v>28</v>
      </c>
      <c r="B32" s="9" t="s">
        <v>42</v>
      </c>
      <c r="C32" s="9" t="str">
        <f>'[1]форма влас'!E39</f>
        <v>44.30</v>
      </c>
      <c r="D32" s="18">
        <v>44.3</v>
      </c>
      <c r="E32" s="17">
        <v>8487.86</v>
      </c>
      <c r="F32" s="17">
        <v>16085</v>
      </c>
      <c r="G32" s="17">
        <v>10619</v>
      </c>
      <c r="H32" s="17">
        <f t="shared" si="0"/>
        <v>5466</v>
      </c>
      <c r="I32" s="17">
        <f t="shared" si="1"/>
        <v>136.65</v>
      </c>
      <c r="J32" s="17">
        <f t="shared" si="2"/>
        <v>5329.35</v>
      </c>
      <c r="K32" s="17">
        <f t="shared" si="3"/>
        <v>266.46750000000003</v>
      </c>
      <c r="L32" s="17">
        <f t="shared" si="4"/>
        <v>5062.8825000000006</v>
      </c>
      <c r="M32" s="17">
        <f t="shared" si="5"/>
        <v>253.14412500000003</v>
      </c>
      <c r="N32" s="17">
        <f t="shared" si="6"/>
        <v>4809.7383750000008</v>
      </c>
      <c r="O32" s="17">
        <f t="shared" si="7"/>
        <v>83951.137271349886</v>
      </c>
      <c r="P32" s="17">
        <f t="shared" si="8"/>
        <v>58848.059462279052</v>
      </c>
      <c r="Q32" s="17">
        <f t="shared" si="9"/>
        <v>25103.077809070837</v>
      </c>
      <c r="R32" s="17">
        <v>83951.14</v>
      </c>
      <c r="S32" s="17">
        <v>58848.06</v>
      </c>
      <c r="T32" s="17">
        <v>25103.08</v>
      </c>
      <c r="U32" s="16" t="s">
        <v>257</v>
      </c>
    </row>
    <row r="33" spans="1:21" x14ac:dyDescent="0.3">
      <c r="A33" s="16">
        <f t="shared" si="10"/>
        <v>29</v>
      </c>
      <c r="B33" s="9" t="s">
        <v>43</v>
      </c>
      <c r="C33" s="9" t="str">
        <f>'[1]форма влас'!E41</f>
        <v>48.90</v>
      </c>
      <c r="D33" s="18">
        <v>48.9</v>
      </c>
      <c r="E33" s="17">
        <v>8487.86</v>
      </c>
      <c r="F33" s="17">
        <v>16085</v>
      </c>
      <c r="G33" s="17">
        <v>10619</v>
      </c>
      <c r="H33" s="17">
        <f t="shared" si="0"/>
        <v>5466</v>
      </c>
      <c r="I33" s="17">
        <f t="shared" si="1"/>
        <v>136.65</v>
      </c>
      <c r="J33" s="17">
        <f t="shared" si="2"/>
        <v>5329.35</v>
      </c>
      <c r="K33" s="17">
        <f t="shared" si="3"/>
        <v>266.46750000000003</v>
      </c>
      <c r="L33" s="17">
        <f t="shared" si="4"/>
        <v>5062.8825000000006</v>
      </c>
      <c r="M33" s="17">
        <f t="shared" si="5"/>
        <v>253.14412500000003</v>
      </c>
      <c r="N33" s="17">
        <f t="shared" si="6"/>
        <v>4809.7383750000008</v>
      </c>
      <c r="O33" s="17">
        <f t="shared" si="7"/>
        <v>92668.411118939272</v>
      </c>
      <c r="P33" s="17">
        <f t="shared" si="8"/>
        <v>64958.693176195164</v>
      </c>
      <c r="Q33" s="17">
        <f t="shared" si="9"/>
        <v>27709.717942744108</v>
      </c>
      <c r="R33" s="17">
        <v>92668.41</v>
      </c>
      <c r="S33" s="17">
        <v>64958.69</v>
      </c>
      <c r="T33" s="17">
        <v>27709.72</v>
      </c>
      <c r="U33" s="16" t="s">
        <v>257</v>
      </c>
    </row>
    <row r="34" spans="1:21" x14ac:dyDescent="0.3">
      <c r="A34" s="16">
        <f t="shared" si="10"/>
        <v>30</v>
      </c>
      <c r="B34" s="9" t="s">
        <v>44</v>
      </c>
      <c r="C34" s="9" t="str">
        <f>'[1]форма влас'!E42</f>
        <v>64.90</v>
      </c>
      <c r="D34" s="18">
        <v>64.900000000000006</v>
      </c>
      <c r="E34" s="17">
        <v>8487.86</v>
      </c>
      <c r="F34" s="17">
        <v>16085</v>
      </c>
      <c r="G34" s="17">
        <v>10619</v>
      </c>
      <c r="H34" s="17">
        <f t="shared" si="0"/>
        <v>5466</v>
      </c>
      <c r="I34" s="17">
        <f t="shared" si="1"/>
        <v>136.65</v>
      </c>
      <c r="J34" s="17">
        <f t="shared" si="2"/>
        <v>5329.35</v>
      </c>
      <c r="K34" s="17">
        <f t="shared" si="3"/>
        <v>266.46750000000003</v>
      </c>
      <c r="L34" s="17">
        <f t="shared" si="4"/>
        <v>5062.8825000000006</v>
      </c>
      <c r="M34" s="17">
        <f t="shared" si="5"/>
        <v>253.14412500000003</v>
      </c>
      <c r="N34" s="17">
        <f t="shared" si="6"/>
        <v>4809.7383750000008</v>
      </c>
      <c r="O34" s="17">
        <f t="shared" si="7"/>
        <v>122989.36363229365</v>
      </c>
      <c r="P34" s="17">
        <f t="shared" si="8"/>
        <v>86213.071311555555</v>
      </c>
      <c r="Q34" s="17">
        <f t="shared" si="9"/>
        <v>36776.292320738095</v>
      </c>
      <c r="R34" s="17">
        <v>122989.36</v>
      </c>
      <c r="S34" s="17">
        <v>86213.07</v>
      </c>
      <c r="T34" s="17">
        <v>36776.29</v>
      </c>
      <c r="U34" s="16" t="s">
        <v>257</v>
      </c>
    </row>
    <row r="35" spans="1:21" x14ac:dyDescent="0.3">
      <c r="A35" s="16">
        <f t="shared" si="10"/>
        <v>31</v>
      </c>
      <c r="B35" s="9" t="s">
        <v>45</v>
      </c>
      <c r="C35" s="9" t="str">
        <f>'[1]форма влас'!E43</f>
        <v>40.00</v>
      </c>
      <c r="D35" s="18">
        <v>40</v>
      </c>
      <c r="E35" s="17">
        <v>3193.3</v>
      </c>
      <c r="F35" s="17">
        <v>6660</v>
      </c>
      <c r="G35" s="17">
        <v>5130</v>
      </c>
      <c r="H35" s="17">
        <f t="shared" si="0"/>
        <v>1530</v>
      </c>
      <c r="I35" s="17">
        <f t="shared" si="1"/>
        <v>38.25</v>
      </c>
      <c r="J35" s="17">
        <f t="shared" si="2"/>
        <v>1491.75</v>
      </c>
      <c r="K35" s="17">
        <f t="shared" si="3"/>
        <v>74.587500000000006</v>
      </c>
      <c r="L35" s="17">
        <f t="shared" si="4"/>
        <v>1417.1624999999999</v>
      </c>
      <c r="M35" s="17">
        <f t="shared" si="5"/>
        <v>70.858125000000001</v>
      </c>
      <c r="N35" s="17">
        <f t="shared" si="6"/>
        <v>1346.3043749999999</v>
      </c>
      <c r="O35" s="17">
        <f t="shared" si="7"/>
        <v>83424.670403657641</v>
      </c>
      <c r="P35" s="17">
        <f t="shared" si="8"/>
        <v>66560.55647762501</v>
      </c>
      <c r="Q35" s="17">
        <f t="shared" si="9"/>
        <v>16864.113926032631</v>
      </c>
      <c r="R35" s="17">
        <v>83424.67</v>
      </c>
      <c r="S35" s="17">
        <v>66560.56</v>
      </c>
      <c r="T35" s="17">
        <v>16864.11</v>
      </c>
      <c r="U35" s="16" t="s">
        <v>257</v>
      </c>
    </row>
    <row r="36" spans="1:21" x14ac:dyDescent="0.3">
      <c r="A36" s="16">
        <f t="shared" si="10"/>
        <v>32</v>
      </c>
      <c r="B36" s="9" t="s">
        <v>46</v>
      </c>
      <c r="C36" s="9" t="str">
        <f>'[1]форма влас'!E45</f>
        <v>61.50</v>
      </c>
      <c r="D36" s="18">
        <v>61.5</v>
      </c>
      <c r="E36" s="17">
        <v>3193.3</v>
      </c>
      <c r="F36" s="17">
        <v>6660</v>
      </c>
      <c r="G36" s="17">
        <v>5130</v>
      </c>
      <c r="H36" s="17">
        <f t="shared" si="0"/>
        <v>1530</v>
      </c>
      <c r="I36" s="17">
        <f t="shared" si="1"/>
        <v>38.25</v>
      </c>
      <c r="J36" s="17">
        <f t="shared" si="2"/>
        <v>1491.75</v>
      </c>
      <c r="K36" s="17">
        <f t="shared" si="3"/>
        <v>74.587500000000006</v>
      </c>
      <c r="L36" s="17">
        <f t="shared" si="4"/>
        <v>1417.1624999999999</v>
      </c>
      <c r="M36" s="17">
        <f t="shared" si="5"/>
        <v>70.858125000000001</v>
      </c>
      <c r="N36" s="17">
        <f t="shared" si="6"/>
        <v>1346.3043749999999</v>
      </c>
      <c r="O36" s="17">
        <f t="shared" si="7"/>
        <v>128265.43074562363</v>
      </c>
      <c r="P36" s="17">
        <f t="shared" si="8"/>
        <v>102336.85558434846</v>
      </c>
      <c r="Q36" s="17">
        <f t="shared" si="9"/>
        <v>25928.575161275166</v>
      </c>
      <c r="R36" s="17">
        <v>128265.43</v>
      </c>
      <c r="S36" s="17">
        <v>102336.86</v>
      </c>
      <c r="T36" s="17">
        <v>25928.58</v>
      </c>
      <c r="U36" s="16" t="s">
        <v>257</v>
      </c>
    </row>
    <row r="37" spans="1:21" x14ac:dyDescent="0.3">
      <c r="A37" s="16">
        <f t="shared" si="10"/>
        <v>33</v>
      </c>
      <c r="B37" s="9" t="s">
        <v>47</v>
      </c>
      <c r="C37" s="9" t="str">
        <f>'[1]форма влас'!E46</f>
        <v>61.80</v>
      </c>
      <c r="D37" s="18">
        <v>61.8</v>
      </c>
      <c r="E37" s="17">
        <v>3193.3</v>
      </c>
      <c r="F37" s="17">
        <v>6660</v>
      </c>
      <c r="G37" s="17">
        <v>5130</v>
      </c>
      <c r="H37" s="17">
        <f t="shared" si="0"/>
        <v>1530</v>
      </c>
      <c r="I37" s="17">
        <f t="shared" si="1"/>
        <v>38.25</v>
      </c>
      <c r="J37" s="17">
        <f t="shared" si="2"/>
        <v>1491.75</v>
      </c>
      <c r="K37" s="17">
        <f t="shared" si="3"/>
        <v>74.587500000000006</v>
      </c>
      <c r="L37" s="17">
        <f t="shared" si="4"/>
        <v>1417.1624999999999</v>
      </c>
      <c r="M37" s="17">
        <f t="shared" si="5"/>
        <v>70.858125000000001</v>
      </c>
      <c r="N37" s="17">
        <f t="shared" si="6"/>
        <v>1346.3043749999999</v>
      </c>
      <c r="O37" s="17">
        <f t="shared" si="7"/>
        <v>128891.11577365105</v>
      </c>
      <c r="P37" s="17">
        <f t="shared" si="8"/>
        <v>102836.05975793063</v>
      </c>
      <c r="Q37" s="17">
        <f t="shared" si="9"/>
        <v>26055.056015720409</v>
      </c>
      <c r="R37" s="17">
        <v>128891.12</v>
      </c>
      <c r="S37" s="17">
        <v>102836.06</v>
      </c>
      <c r="T37" s="17">
        <v>26055.06</v>
      </c>
      <c r="U37" s="16" t="s">
        <v>257</v>
      </c>
    </row>
    <row r="38" spans="1:21" x14ac:dyDescent="0.3">
      <c r="A38" s="16">
        <f t="shared" si="10"/>
        <v>34</v>
      </c>
      <c r="B38" s="9" t="s">
        <v>48</v>
      </c>
      <c r="C38" s="9" t="str">
        <f>'[1]форма влас'!E47</f>
        <v>50.40</v>
      </c>
      <c r="D38" s="18">
        <v>50.4</v>
      </c>
      <c r="E38" s="17">
        <v>5608.1</v>
      </c>
      <c r="F38" s="17">
        <v>10108</v>
      </c>
      <c r="G38" s="17">
        <v>6497</v>
      </c>
      <c r="H38" s="17">
        <f t="shared" si="0"/>
        <v>3611</v>
      </c>
      <c r="I38" s="17">
        <f t="shared" si="1"/>
        <v>90.275000000000006</v>
      </c>
      <c r="J38" s="17">
        <f t="shared" si="2"/>
        <v>3520.7249999999999</v>
      </c>
      <c r="K38" s="17">
        <f t="shared" si="3"/>
        <v>176.03625</v>
      </c>
      <c r="L38" s="17">
        <f t="shared" si="4"/>
        <v>3344.6887499999998</v>
      </c>
      <c r="M38" s="17">
        <f t="shared" si="5"/>
        <v>167.23443750000001</v>
      </c>
      <c r="N38" s="17">
        <f t="shared" si="6"/>
        <v>3177.4543125</v>
      </c>
      <c r="O38" s="17">
        <f t="shared" si="7"/>
        <v>90840.605552682711</v>
      </c>
      <c r="P38" s="17">
        <f t="shared" si="8"/>
        <v>62284.820643355139</v>
      </c>
      <c r="Q38" s="17">
        <f t="shared" si="9"/>
        <v>28555.784909327573</v>
      </c>
      <c r="R38" s="17">
        <v>90840.61</v>
      </c>
      <c r="S38" s="17">
        <v>62284.82</v>
      </c>
      <c r="T38" s="17">
        <v>28555.78</v>
      </c>
      <c r="U38" s="16" t="s">
        <v>257</v>
      </c>
    </row>
    <row r="39" spans="1:21" x14ac:dyDescent="0.3">
      <c r="A39" s="16">
        <f t="shared" si="10"/>
        <v>35</v>
      </c>
      <c r="B39" s="9" t="s">
        <v>49</v>
      </c>
      <c r="C39" s="9" t="str">
        <f>'[1]форма влас'!E49</f>
        <v>58.20</v>
      </c>
      <c r="D39" s="18">
        <v>58.2</v>
      </c>
      <c r="E39" s="17">
        <v>5608.1</v>
      </c>
      <c r="F39" s="17">
        <v>10108</v>
      </c>
      <c r="G39" s="17">
        <v>6497</v>
      </c>
      <c r="H39" s="17">
        <f t="shared" si="0"/>
        <v>3611</v>
      </c>
      <c r="I39" s="17">
        <f t="shared" si="1"/>
        <v>90.275000000000006</v>
      </c>
      <c r="J39" s="17">
        <f t="shared" si="2"/>
        <v>3520.7249999999999</v>
      </c>
      <c r="K39" s="17">
        <f t="shared" si="3"/>
        <v>176.03625</v>
      </c>
      <c r="L39" s="17">
        <f t="shared" si="4"/>
        <v>3344.6887499999998</v>
      </c>
      <c r="M39" s="17">
        <f t="shared" si="5"/>
        <v>167.23443750000001</v>
      </c>
      <c r="N39" s="17">
        <f t="shared" si="6"/>
        <v>3177.4543125</v>
      </c>
      <c r="O39" s="17">
        <f t="shared" si="7"/>
        <v>104899.27069774077</v>
      </c>
      <c r="P39" s="17">
        <f t="shared" si="8"/>
        <v>71924.138123874407</v>
      </c>
      <c r="Q39" s="17">
        <f t="shared" si="9"/>
        <v>32975.132573866365</v>
      </c>
      <c r="R39" s="17">
        <v>104899.27</v>
      </c>
      <c r="S39" s="17">
        <v>71924.14</v>
      </c>
      <c r="T39" s="17">
        <v>32975.129999999997</v>
      </c>
      <c r="U39" s="16" t="s">
        <v>257</v>
      </c>
    </row>
    <row r="40" spans="1:21" x14ac:dyDescent="0.3">
      <c r="A40" s="16">
        <f t="shared" si="10"/>
        <v>36</v>
      </c>
      <c r="B40" s="9" t="s">
        <v>50</v>
      </c>
      <c r="C40" s="9" t="str">
        <f>'[1]форма влас'!E50</f>
        <v>51.30</v>
      </c>
      <c r="D40" s="18">
        <v>51.3</v>
      </c>
      <c r="E40" s="17">
        <v>5608.1</v>
      </c>
      <c r="F40" s="17">
        <v>10108</v>
      </c>
      <c r="G40" s="17">
        <v>6497</v>
      </c>
      <c r="H40" s="17">
        <f t="shared" si="0"/>
        <v>3611</v>
      </c>
      <c r="I40" s="17">
        <f t="shared" si="1"/>
        <v>90.275000000000006</v>
      </c>
      <c r="J40" s="17">
        <f t="shared" si="2"/>
        <v>3520.7249999999999</v>
      </c>
      <c r="K40" s="17">
        <f t="shared" si="3"/>
        <v>176.03625</v>
      </c>
      <c r="L40" s="17">
        <f t="shared" si="4"/>
        <v>3344.6887499999998</v>
      </c>
      <c r="M40" s="17">
        <f t="shared" si="5"/>
        <v>167.23443750000001</v>
      </c>
      <c r="N40" s="17">
        <f t="shared" si="6"/>
        <v>3177.4543125</v>
      </c>
      <c r="O40" s="17">
        <f t="shared" si="7"/>
        <v>92462.75922326633</v>
      </c>
      <c r="P40" s="17">
        <f t="shared" si="8"/>
        <v>63397.04958341505</v>
      </c>
      <c r="Q40" s="17">
        <f t="shared" si="9"/>
        <v>29065.70963985128</v>
      </c>
      <c r="R40" s="17">
        <v>92462.76</v>
      </c>
      <c r="S40" s="17">
        <v>63397.05</v>
      </c>
      <c r="T40" s="17">
        <v>29065.71</v>
      </c>
      <c r="U40" s="16" t="s">
        <v>257</v>
      </c>
    </row>
    <row r="41" spans="1:21" x14ac:dyDescent="0.3">
      <c r="A41" s="16">
        <f t="shared" si="10"/>
        <v>37</v>
      </c>
      <c r="B41" s="9" t="s">
        <v>51</v>
      </c>
      <c r="C41" s="9" t="str">
        <f>'[1]форма влас'!E51</f>
        <v>47.00</v>
      </c>
      <c r="D41" s="18">
        <v>47</v>
      </c>
      <c r="E41" s="17">
        <v>3541.8</v>
      </c>
      <c r="F41" s="17">
        <v>9437</v>
      </c>
      <c r="G41" s="17">
        <v>5265</v>
      </c>
      <c r="H41" s="17">
        <f t="shared" si="0"/>
        <v>4172</v>
      </c>
      <c r="I41" s="17">
        <f t="shared" si="1"/>
        <v>104.30000000000001</v>
      </c>
      <c r="J41" s="17">
        <f t="shared" si="2"/>
        <v>4067.7</v>
      </c>
      <c r="K41" s="17">
        <f t="shared" si="3"/>
        <v>203.38499999999999</v>
      </c>
      <c r="L41" s="17">
        <f t="shared" si="4"/>
        <v>3864.3149999999996</v>
      </c>
      <c r="M41" s="17">
        <f t="shared" si="5"/>
        <v>193.21574999999999</v>
      </c>
      <c r="N41" s="17">
        <f t="shared" si="6"/>
        <v>3671.0992499999998</v>
      </c>
      <c r="O41" s="17">
        <f t="shared" si="7"/>
        <v>125229.82664182053</v>
      </c>
      <c r="P41" s="17">
        <f t="shared" si="8"/>
        <v>76514.014131232703</v>
      </c>
      <c r="Q41" s="17">
        <f t="shared" si="9"/>
        <v>48715.812510587828</v>
      </c>
      <c r="R41" s="17">
        <v>125229.83</v>
      </c>
      <c r="S41" s="17">
        <v>76514.009999999995</v>
      </c>
      <c r="T41" s="17">
        <v>48715.81</v>
      </c>
      <c r="U41" s="16" t="s">
        <v>257</v>
      </c>
    </row>
    <row r="42" spans="1:21" x14ac:dyDescent="0.3">
      <c r="A42" s="16">
        <f t="shared" si="10"/>
        <v>38</v>
      </c>
      <c r="B42" s="9" t="s">
        <v>52</v>
      </c>
      <c r="C42" s="9" t="str">
        <f>'[1]форма влас'!E53</f>
        <v>65.40</v>
      </c>
      <c r="D42" s="18">
        <v>65.400000000000006</v>
      </c>
      <c r="E42" s="17">
        <v>3541.8</v>
      </c>
      <c r="F42" s="17">
        <v>9437</v>
      </c>
      <c r="G42" s="17">
        <v>5265</v>
      </c>
      <c r="H42" s="17">
        <f t="shared" si="0"/>
        <v>4172</v>
      </c>
      <c r="I42" s="17">
        <f t="shared" si="1"/>
        <v>104.30000000000001</v>
      </c>
      <c r="J42" s="17">
        <f t="shared" si="2"/>
        <v>4067.7</v>
      </c>
      <c r="K42" s="17">
        <f t="shared" si="3"/>
        <v>203.38499999999999</v>
      </c>
      <c r="L42" s="17">
        <f t="shared" si="4"/>
        <v>3864.3149999999996</v>
      </c>
      <c r="M42" s="17">
        <f t="shared" si="5"/>
        <v>193.21574999999999</v>
      </c>
      <c r="N42" s="17">
        <f t="shared" si="6"/>
        <v>3671.0992499999998</v>
      </c>
      <c r="O42" s="17">
        <f t="shared" si="7"/>
        <v>174255.97153989496</v>
      </c>
      <c r="P42" s="17">
        <f t="shared" si="8"/>
        <v>106468.43668473657</v>
      </c>
      <c r="Q42" s="17">
        <f t="shared" si="9"/>
        <v>67787.534855158388</v>
      </c>
      <c r="R42" s="17">
        <v>174255.97</v>
      </c>
      <c r="S42" s="17">
        <v>106468.44</v>
      </c>
      <c r="T42" s="17">
        <v>67787.53</v>
      </c>
      <c r="U42" s="16" t="s">
        <v>257</v>
      </c>
    </row>
    <row r="43" spans="1:21" x14ac:dyDescent="0.3">
      <c r="A43" s="16">
        <f t="shared" si="10"/>
        <v>39</v>
      </c>
      <c r="B43" s="9" t="s">
        <v>53</v>
      </c>
      <c r="C43" s="9" t="str">
        <f>'[1]форма влас'!E54</f>
        <v>20.80</v>
      </c>
      <c r="D43" s="18">
        <v>20.8</v>
      </c>
      <c r="E43" s="17">
        <v>3320.3</v>
      </c>
      <c r="F43" s="17">
        <v>6765</v>
      </c>
      <c r="G43" s="17">
        <v>4265</v>
      </c>
      <c r="H43" s="17">
        <f t="shared" si="0"/>
        <v>2500</v>
      </c>
      <c r="I43" s="17">
        <f t="shared" si="1"/>
        <v>62.5</v>
      </c>
      <c r="J43" s="17">
        <f t="shared" si="2"/>
        <v>2437.5</v>
      </c>
      <c r="K43" s="17">
        <f t="shared" si="3"/>
        <v>121.875</v>
      </c>
      <c r="L43" s="17">
        <f t="shared" si="4"/>
        <v>2315.625</v>
      </c>
      <c r="M43" s="17">
        <f t="shared" si="5"/>
        <v>115.78125</v>
      </c>
      <c r="N43" s="17">
        <f t="shared" si="6"/>
        <v>2199.84375</v>
      </c>
      <c r="O43" s="17">
        <f t="shared" si="7"/>
        <v>42379.303075023337</v>
      </c>
      <c r="P43" s="17">
        <f t="shared" si="8"/>
        <v>28598.394723368365</v>
      </c>
      <c r="Q43" s="17">
        <f t="shared" si="9"/>
        <v>13780.908351654971</v>
      </c>
      <c r="R43" s="17">
        <v>42379.3</v>
      </c>
      <c r="S43" s="17">
        <v>28598.39</v>
      </c>
      <c r="T43" s="17">
        <v>13780.91</v>
      </c>
      <c r="U43" s="16" t="s">
        <v>257</v>
      </c>
    </row>
    <row r="44" spans="1:21" x14ac:dyDescent="0.3">
      <c r="A44" s="16">
        <f t="shared" si="10"/>
        <v>40</v>
      </c>
      <c r="B44" s="9" t="s">
        <v>54</v>
      </c>
      <c r="C44" s="9" t="str">
        <f>'[1]форма влас'!E55</f>
        <v>29.10</v>
      </c>
      <c r="D44" s="18">
        <v>29.1</v>
      </c>
      <c r="E44" s="17">
        <v>3320.3</v>
      </c>
      <c r="F44" s="17">
        <v>6765</v>
      </c>
      <c r="G44" s="17">
        <v>4265</v>
      </c>
      <c r="H44" s="17">
        <f t="shared" si="0"/>
        <v>2500</v>
      </c>
      <c r="I44" s="17">
        <f t="shared" si="1"/>
        <v>62.5</v>
      </c>
      <c r="J44" s="17">
        <f t="shared" si="2"/>
        <v>2437.5</v>
      </c>
      <c r="K44" s="17">
        <f t="shared" si="3"/>
        <v>121.875</v>
      </c>
      <c r="L44" s="17">
        <f t="shared" si="4"/>
        <v>2315.625</v>
      </c>
      <c r="M44" s="17">
        <f t="shared" si="5"/>
        <v>115.78125</v>
      </c>
      <c r="N44" s="17">
        <f t="shared" si="6"/>
        <v>2199.84375</v>
      </c>
      <c r="O44" s="17">
        <f t="shared" si="7"/>
        <v>59290.274975152846</v>
      </c>
      <c r="P44" s="17">
        <f t="shared" si="8"/>
        <v>40010.254156250943</v>
      </c>
      <c r="Q44" s="17">
        <f t="shared" si="9"/>
        <v>19280.020818901907</v>
      </c>
      <c r="R44" s="17">
        <v>59290.27</v>
      </c>
      <c r="S44" s="17">
        <v>40010.25</v>
      </c>
      <c r="T44" s="17">
        <v>19280.02</v>
      </c>
      <c r="U44" s="16" t="s">
        <v>257</v>
      </c>
    </row>
    <row r="45" spans="1:21" x14ac:dyDescent="0.3">
      <c r="A45" s="16">
        <f t="shared" si="10"/>
        <v>41</v>
      </c>
      <c r="B45" s="9" t="s">
        <v>55</v>
      </c>
      <c r="C45" s="9" t="str">
        <f>'[1]форма влас'!E56</f>
        <v xml:space="preserve"> 0.00</v>
      </c>
      <c r="D45" s="18">
        <v>19.5</v>
      </c>
      <c r="E45" s="17">
        <v>3320.3</v>
      </c>
      <c r="F45" s="17">
        <v>6765</v>
      </c>
      <c r="G45" s="17">
        <v>4265</v>
      </c>
      <c r="H45" s="17">
        <f t="shared" si="0"/>
        <v>2500</v>
      </c>
      <c r="I45" s="17">
        <f t="shared" si="1"/>
        <v>62.5</v>
      </c>
      <c r="J45" s="17">
        <f t="shared" si="2"/>
        <v>2437.5</v>
      </c>
      <c r="K45" s="17">
        <f t="shared" si="3"/>
        <v>121.875</v>
      </c>
      <c r="L45" s="17">
        <f t="shared" si="4"/>
        <v>2315.625</v>
      </c>
      <c r="M45" s="17">
        <f t="shared" si="5"/>
        <v>115.78125</v>
      </c>
      <c r="N45" s="17">
        <f t="shared" si="6"/>
        <v>2199.84375</v>
      </c>
      <c r="O45" s="17">
        <f t="shared" si="7"/>
        <v>39730.596632834378</v>
      </c>
      <c r="P45" s="17">
        <f t="shared" si="8"/>
        <v>26810.995053157843</v>
      </c>
      <c r="Q45" s="17">
        <f t="shared" si="9"/>
        <v>12919.601579676535</v>
      </c>
      <c r="R45" s="17">
        <v>39730.6</v>
      </c>
      <c r="S45" s="17">
        <v>26811</v>
      </c>
      <c r="T45" s="17">
        <v>12919.6</v>
      </c>
      <c r="U45" s="16" t="s">
        <v>257</v>
      </c>
    </row>
    <row r="46" spans="1:21" x14ac:dyDescent="0.3">
      <c r="A46" s="16">
        <f t="shared" si="10"/>
        <v>42</v>
      </c>
      <c r="B46" s="9" t="s">
        <v>56</v>
      </c>
      <c r="C46" s="9" t="str">
        <f>'[1]форма влас'!E57</f>
        <v>31.70</v>
      </c>
      <c r="D46" s="18">
        <v>31.7</v>
      </c>
      <c r="E46" s="17">
        <v>3320.3</v>
      </c>
      <c r="F46" s="17">
        <v>6765</v>
      </c>
      <c r="G46" s="17">
        <v>4265</v>
      </c>
      <c r="H46" s="17">
        <f t="shared" si="0"/>
        <v>2500</v>
      </c>
      <c r="I46" s="17">
        <f t="shared" si="1"/>
        <v>62.5</v>
      </c>
      <c r="J46" s="17">
        <f t="shared" si="2"/>
        <v>2437.5</v>
      </c>
      <c r="K46" s="17">
        <f t="shared" si="3"/>
        <v>121.875</v>
      </c>
      <c r="L46" s="17">
        <f t="shared" si="4"/>
        <v>2315.625</v>
      </c>
      <c r="M46" s="17">
        <f t="shared" si="5"/>
        <v>115.78125</v>
      </c>
      <c r="N46" s="17">
        <f t="shared" si="6"/>
        <v>2199.84375</v>
      </c>
      <c r="O46" s="17">
        <f t="shared" si="7"/>
        <v>64587.687859530757</v>
      </c>
      <c r="P46" s="17">
        <f t="shared" si="8"/>
        <v>43585.053496671986</v>
      </c>
      <c r="Q46" s="17">
        <f t="shared" si="9"/>
        <v>21002.634362858775</v>
      </c>
      <c r="R46" s="17">
        <v>64587.69</v>
      </c>
      <c r="S46" s="17">
        <v>43585.05</v>
      </c>
      <c r="T46" s="17">
        <v>21002.63</v>
      </c>
      <c r="U46" s="16" t="s">
        <v>257</v>
      </c>
    </row>
    <row r="47" spans="1:21" x14ac:dyDescent="0.3">
      <c r="A47" s="16">
        <f t="shared" si="10"/>
        <v>43</v>
      </c>
      <c r="B47" s="9" t="s">
        <v>57</v>
      </c>
      <c r="C47" s="9" t="str">
        <f>'[1]форма влас'!E58</f>
        <v>21.60</v>
      </c>
      <c r="D47" s="18">
        <v>21.6</v>
      </c>
      <c r="E47" s="17">
        <v>3320.3</v>
      </c>
      <c r="F47" s="17">
        <v>6765</v>
      </c>
      <c r="G47" s="17">
        <v>4265</v>
      </c>
      <c r="H47" s="17">
        <f t="shared" si="0"/>
        <v>2500</v>
      </c>
      <c r="I47" s="17">
        <f t="shared" si="1"/>
        <v>62.5</v>
      </c>
      <c r="J47" s="17">
        <f t="shared" si="2"/>
        <v>2437.5</v>
      </c>
      <c r="K47" s="17">
        <f t="shared" si="3"/>
        <v>121.875</v>
      </c>
      <c r="L47" s="17">
        <f t="shared" si="4"/>
        <v>2315.625</v>
      </c>
      <c r="M47" s="17">
        <f t="shared" si="5"/>
        <v>115.78125</v>
      </c>
      <c r="N47" s="17">
        <f t="shared" si="6"/>
        <v>2199.84375</v>
      </c>
      <c r="O47" s="17">
        <f t="shared" si="7"/>
        <v>44009.276270216549</v>
      </c>
      <c r="P47" s="17">
        <f t="shared" si="8"/>
        <v>29698.332981959466</v>
      </c>
      <c r="Q47" s="17">
        <f t="shared" si="9"/>
        <v>14310.943288257084</v>
      </c>
      <c r="R47" s="17">
        <v>44009.279999999999</v>
      </c>
      <c r="S47" s="17">
        <v>29698.33</v>
      </c>
      <c r="T47" s="17">
        <v>14310.94</v>
      </c>
      <c r="U47" s="16" t="s">
        <v>257</v>
      </c>
    </row>
    <row r="48" spans="1:21" x14ac:dyDescent="0.3">
      <c r="A48" s="16">
        <f t="shared" si="10"/>
        <v>44</v>
      </c>
      <c r="B48" s="9" t="s">
        <v>58</v>
      </c>
      <c r="C48" s="9" t="str">
        <f>'[1]форма влас'!E59</f>
        <v>20.90</v>
      </c>
      <c r="D48" s="18">
        <v>20.9</v>
      </c>
      <c r="E48" s="17">
        <v>3320.3</v>
      </c>
      <c r="F48" s="17">
        <v>6765</v>
      </c>
      <c r="G48" s="17">
        <v>4265</v>
      </c>
      <c r="H48" s="17">
        <f t="shared" si="0"/>
        <v>2500</v>
      </c>
      <c r="I48" s="17">
        <f t="shared" si="1"/>
        <v>62.5</v>
      </c>
      <c r="J48" s="17">
        <f t="shared" si="2"/>
        <v>2437.5</v>
      </c>
      <c r="K48" s="17">
        <f t="shared" si="3"/>
        <v>121.875</v>
      </c>
      <c r="L48" s="17">
        <f t="shared" si="4"/>
        <v>2315.625</v>
      </c>
      <c r="M48" s="17">
        <f t="shared" si="5"/>
        <v>115.78125</v>
      </c>
      <c r="N48" s="17">
        <f t="shared" si="6"/>
        <v>2199.84375</v>
      </c>
      <c r="O48" s="17">
        <f t="shared" si="7"/>
        <v>42583.04972442249</v>
      </c>
      <c r="P48" s="17">
        <f t="shared" si="8"/>
        <v>28735.887005692257</v>
      </c>
      <c r="Q48" s="17">
        <f t="shared" si="9"/>
        <v>13847.162718730233</v>
      </c>
      <c r="R48" s="17">
        <v>42583.05</v>
      </c>
      <c r="S48" s="17">
        <v>28735.89</v>
      </c>
      <c r="T48" s="17">
        <v>13847.16</v>
      </c>
      <c r="U48" s="16" t="s">
        <v>257</v>
      </c>
    </row>
    <row r="49" spans="1:21" x14ac:dyDescent="0.3">
      <c r="A49" s="16">
        <f t="shared" si="10"/>
        <v>45</v>
      </c>
      <c r="B49" s="9" t="s">
        <v>59</v>
      </c>
      <c r="C49" s="9" t="str">
        <f>'[1]форма влас'!E60</f>
        <v>21.00</v>
      </c>
      <c r="D49" s="18">
        <v>21</v>
      </c>
      <c r="E49" s="17">
        <v>3320.3</v>
      </c>
      <c r="F49" s="17">
        <v>6765</v>
      </c>
      <c r="G49" s="17">
        <v>4265</v>
      </c>
      <c r="H49" s="17">
        <f t="shared" si="0"/>
        <v>2500</v>
      </c>
      <c r="I49" s="17">
        <f t="shared" si="1"/>
        <v>62.5</v>
      </c>
      <c r="J49" s="17">
        <f t="shared" si="2"/>
        <v>2437.5</v>
      </c>
      <c r="K49" s="17">
        <f t="shared" si="3"/>
        <v>121.875</v>
      </c>
      <c r="L49" s="17">
        <f t="shared" si="4"/>
        <v>2315.625</v>
      </c>
      <c r="M49" s="17">
        <f t="shared" si="5"/>
        <v>115.78125</v>
      </c>
      <c r="N49" s="17">
        <f t="shared" si="6"/>
        <v>2199.84375</v>
      </c>
      <c r="O49" s="17">
        <f t="shared" si="7"/>
        <v>42786.796373821635</v>
      </c>
      <c r="P49" s="17">
        <f t="shared" si="8"/>
        <v>28873.379288016135</v>
      </c>
      <c r="Q49" s="17">
        <f t="shared" si="9"/>
        <v>13913.417085805499</v>
      </c>
      <c r="R49" s="17">
        <v>42786.8</v>
      </c>
      <c r="S49" s="17">
        <v>28873.38</v>
      </c>
      <c r="T49" s="17">
        <v>13913.42</v>
      </c>
      <c r="U49" s="16" t="s">
        <v>257</v>
      </c>
    </row>
    <row r="50" spans="1:21" x14ac:dyDescent="0.3">
      <c r="A50" s="16">
        <f t="shared" si="10"/>
        <v>46</v>
      </c>
      <c r="B50" s="9" t="s">
        <v>60</v>
      </c>
      <c r="C50" s="9" t="str">
        <f>'[1]форма влас'!E61</f>
        <v>20.60</v>
      </c>
      <c r="D50" s="18">
        <v>20.6</v>
      </c>
      <c r="E50" s="17">
        <v>3320.3</v>
      </c>
      <c r="F50" s="17">
        <v>6765</v>
      </c>
      <c r="G50" s="17">
        <v>4265</v>
      </c>
      <c r="H50" s="17">
        <f t="shared" si="0"/>
        <v>2500</v>
      </c>
      <c r="I50" s="17">
        <f t="shared" si="1"/>
        <v>62.5</v>
      </c>
      <c r="J50" s="17">
        <f t="shared" si="2"/>
        <v>2437.5</v>
      </c>
      <c r="K50" s="17">
        <f t="shared" si="3"/>
        <v>121.875</v>
      </c>
      <c r="L50" s="17">
        <f t="shared" si="4"/>
        <v>2315.625</v>
      </c>
      <c r="M50" s="17">
        <f t="shared" si="5"/>
        <v>115.78125</v>
      </c>
      <c r="N50" s="17">
        <f t="shared" si="6"/>
        <v>2199.84375</v>
      </c>
      <c r="O50" s="17">
        <f t="shared" si="7"/>
        <v>41971.80977622504</v>
      </c>
      <c r="P50" s="17">
        <f t="shared" si="8"/>
        <v>28323.410158720599</v>
      </c>
      <c r="Q50" s="17">
        <f t="shared" si="9"/>
        <v>13648.399617504441</v>
      </c>
      <c r="R50" s="17">
        <v>41971.81</v>
      </c>
      <c r="S50" s="17">
        <v>28323.41</v>
      </c>
      <c r="T50" s="17">
        <v>13648.4</v>
      </c>
      <c r="U50" s="16" t="s">
        <v>257</v>
      </c>
    </row>
    <row r="51" spans="1:21" x14ac:dyDescent="0.3">
      <c r="A51" s="16">
        <f t="shared" si="10"/>
        <v>47</v>
      </c>
      <c r="B51" s="9" t="s">
        <v>61</v>
      </c>
      <c r="C51" s="9" t="str">
        <f>'[1]форма влас'!E62</f>
        <v>27.60</v>
      </c>
      <c r="D51" s="18">
        <v>27.6</v>
      </c>
      <c r="E51" s="17">
        <v>3320.3</v>
      </c>
      <c r="F51" s="17">
        <v>6765</v>
      </c>
      <c r="G51" s="17">
        <v>4265</v>
      </c>
      <c r="H51" s="17">
        <f t="shared" si="0"/>
        <v>2500</v>
      </c>
      <c r="I51" s="17">
        <f t="shared" si="1"/>
        <v>62.5</v>
      </c>
      <c r="J51" s="17">
        <f t="shared" si="2"/>
        <v>2437.5</v>
      </c>
      <c r="K51" s="17">
        <f t="shared" si="3"/>
        <v>121.875</v>
      </c>
      <c r="L51" s="17">
        <f t="shared" si="4"/>
        <v>2315.625</v>
      </c>
      <c r="M51" s="17">
        <f t="shared" si="5"/>
        <v>115.78125</v>
      </c>
      <c r="N51" s="17">
        <f t="shared" si="6"/>
        <v>2199.84375</v>
      </c>
      <c r="O51" s="17">
        <f t="shared" si="7"/>
        <v>56234.07523416559</v>
      </c>
      <c r="P51" s="17">
        <f t="shared" si="8"/>
        <v>37947.869921392645</v>
      </c>
      <c r="Q51" s="17">
        <f t="shared" si="9"/>
        <v>18286.205312772941</v>
      </c>
      <c r="R51" s="17">
        <v>56234.080000000002</v>
      </c>
      <c r="S51" s="17">
        <v>37947.870000000003</v>
      </c>
      <c r="T51" s="17">
        <v>18286.21</v>
      </c>
      <c r="U51" s="16" t="s">
        <v>257</v>
      </c>
    </row>
    <row r="52" spans="1:21" x14ac:dyDescent="0.3">
      <c r="A52" s="16">
        <f t="shared" si="10"/>
        <v>48</v>
      </c>
      <c r="B52" s="9" t="s">
        <v>62</v>
      </c>
      <c r="C52" s="9" t="str">
        <f>'[1]форма влас'!E65</f>
        <v>65.50</v>
      </c>
      <c r="D52" s="18">
        <v>65.5</v>
      </c>
      <c r="E52" s="17">
        <v>9332</v>
      </c>
      <c r="F52" s="17">
        <v>20543</v>
      </c>
      <c r="G52" s="17">
        <v>12710</v>
      </c>
      <c r="H52" s="17">
        <f t="shared" si="0"/>
        <v>7833</v>
      </c>
      <c r="I52" s="17">
        <f t="shared" si="1"/>
        <v>195.82500000000002</v>
      </c>
      <c r="J52" s="17">
        <f t="shared" si="2"/>
        <v>7637.1750000000002</v>
      </c>
      <c r="K52" s="17">
        <f t="shared" si="3"/>
        <v>381.85875000000004</v>
      </c>
      <c r="L52" s="17">
        <f t="shared" si="4"/>
        <v>7255.3162499999999</v>
      </c>
      <c r="M52" s="17">
        <f t="shared" si="5"/>
        <v>362.76581250000004</v>
      </c>
      <c r="N52" s="17">
        <f t="shared" si="6"/>
        <v>6892.5504375</v>
      </c>
      <c r="O52" s="17">
        <f t="shared" si="7"/>
        <v>144188.4376339477</v>
      </c>
      <c r="P52" s="17">
        <f t="shared" si="8"/>
        <v>95810.592192857905</v>
      </c>
      <c r="Q52" s="17">
        <f t="shared" si="9"/>
        <v>48377.845441089798</v>
      </c>
      <c r="R52" s="17">
        <v>144188.44</v>
      </c>
      <c r="S52" s="17">
        <v>95810.59</v>
      </c>
      <c r="T52" s="17">
        <v>48377.85</v>
      </c>
      <c r="U52" s="16" t="s">
        <v>257</v>
      </c>
    </row>
    <row r="53" spans="1:21" x14ac:dyDescent="0.3">
      <c r="A53" s="16">
        <f t="shared" si="10"/>
        <v>49</v>
      </c>
      <c r="B53" s="9" t="s">
        <v>63</v>
      </c>
      <c r="C53" s="9" t="str">
        <f>'[1]форма влас'!E66</f>
        <v>47.00</v>
      </c>
      <c r="D53" s="18">
        <v>47</v>
      </c>
      <c r="E53" s="17">
        <v>9332</v>
      </c>
      <c r="F53" s="17">
        <v>20543</v>
      </c>
      <c r="G53" s="17">
        <v>12710</v>
      </c>
      <c r="H53" s="17">
        <f t="shared" si="0"/>
        <v>7833</v>
      </c>
      <c r="I53" s="17">
        <f t="shared" si="1"/>
        <v>195.82500000000002</v>
      </c>
      <c r="J53" s="17">
        <f t="shared" si="2"/>
        <v>7637.1750000000002</v>
      </c>
      <c r="K53" s="17">
        <f t="shared" si="3"/>
        <v>381.85875000000004</v>
      </c>
      <c r="L53" s="17">
        <f t="shared" si="4"/>
        <v>7255.3162499999999</v>
      </c>
      <c r="M53" s="17">
        <f t="shared" si="5"/>
        <v>362.76581250000004</v>
      </c>
      <c r="N53" s="17">
        <f t="shared" si="6"/>
        <v>6892.5504375</v>
      </c>
      <c r="O53" s="17">
        <f t="shared" si="7"/>
        <v>103463.4590655808</v>
      </c>
      <c r="P53" s="17">
        <f t="shared" si="8"/>
        <v>68749.585237623236</v>
      </c>
      <c r="Q53" s="17">
        <f t="shared" si="9"/>
        <v>34713.873827957563</v>
      </c>
      <c r="R53" s="17">
        <v>103463.46</v>
      </c>
      <c r="S53" s="17">
        <v>68749.59</v>
      </c>
      <c r="T53" s="17">
        <v>34713.870000000003</v>
      </c>
      <c r="U53" s="16" t="s">
        <v>257</v>
      </c>
    </row>
    <row r="54" spans="1:21" x14ac:dyDescent="0.3">
      <c r="A54" s="16">
        <f t="shared" si="10"/>
        <v>50</v>
      </c>
      <c r="B54" s="9" t="s">
        <v>64</v>
      </c>
      <c r="C54" s="9" t="str">
        <f>'[1]форма влас'!E67</f>
        <v>47.20</v>
      </c>
      <c r="D54" s="18">
        <v>47.2</v>
      </c>
      <c r="E54" s="17">
        <v>9332</v>
      </c>
      <c r="F54" s="17">
        <v>20543</v>
      </c>
      <c r="G54" s="17">
        <v>12710</v>
      </c>
      <c r="H54" s="17">
        <f t="shared" si="0"/>
        <v>7833</v>
      </c>
      <c r="I54" s="17">
        <f t="shared" si="1"/>
        <v>195.82500000000002</v>
      </c>
      <c r="J54" s="17">
        <f t="shared" si="2"/>
        <v>7637.1750000000002</v>
      </c>
      <c r="K54" s="17">
        <f t="shared" si="3"/>
        <v>381.85875000000004</v>
      </c>
      <c r="L54" s="17">
        <f t="shared" si="4"/>
        <v>7255.3162499999999</v>
      </c>
      <c r="M54" s="17">
        <f t="shared" si="5"/>
        <v>362.76581250000004</v>
      </c>
      <c r="N54" s="17">
        <f t="shared" si="6"/>
        <v>6892.5504375</v>
      </c>
      <c r="O54" s="17">
        <f t="shared" si="7"/>
        <v>103903.72910415773</v>
      </c>
      <c r="P54" s="17">
        <f t="shared" si="8"/>
        <v>69042.13666416629</v>
      </c>
      <c r="Q54" s="17">
        <f t="shared" si="9"/>
        <v>34861.592439991437</v>
      </c>
      <c r="R54" s="17">
        <v>103903.73</v>
      </c>
      <c r="S54" s="17">
        <v>69042.14</v>
      </c>
      <c r="T54" s="17">
        <v>34861.589999999997</v>
      </c>
      <c r="U54" s="16" t="s">
        <v>257</v>
      </c>
    </row>
    <row r="55" spans="1:21" x14ac:dyDescent="0.3">
      <c r="A55" s="16">
        <f t="shared" si="10"/>
        <v>51</v>
      </c>
      <c r="B55" s="9" t="s">
        <v>65</v>
      </c>
      <c r="C55" s="9" t="str">
        <f>'[1]форма влас'!E68</f>
        <v>47.00</v>
      </c>
      <c r="D55" s="18">
        <v>47</v>
      </c>
      <c r="E55" s="17">
        <v>9332</v>
      </c>
      <c r="F55" s="17">
        <v>20543</v>
      </c>
      <c r="G55" s="17">
        <v>12710</v>
      </c>
      <c r="H55" s="17">
        <f t="shared" si="0"/>
        <v>7833</v>
      </c>
      <c r="I55" s="17">
        <f t="shared" si="1"/>
        <v>195.82500000000002</v>
      </c>
      <c r="J55" s="17">
        <f t="shared" si="2"/>
        <v>7637.1750000000002</v>
      </c>
      <c r="K55" s="17">
        <f t="shared" si="3"/>
        <v>381.85875000000004</v>
      </c>
      <c r="L55" s="17">
        <f t="shared" si="4"/>
        <v>7255.3162499999999</v>
      </c>
      <c r="M55" s="17">
        <f t="shared" si="5"/>
        <v>362.76581250000004</v>
      </c>
      <c r="N55" s="17">
        <f t="shared" si="6"/>
        <v>6892.5504375</v>
      </c>
      <c r="O55" s="17">
        <f t="shared" si="7"/>
        <v>103463.4590655808</v>
      </c>
      <c r="P55" s="17">
        <f t="shared" si="8"/>
        <v>68749.585237623236</v>
      </c>
      <c r="Q55" s="17">
        <f t="shared" si="9"/>
        <v>34713.873827957563</v>
      </c>
      <c r="R55" s="17">
        <v>103463.46</v>
      </c>
      <c r="S55" s="17">
        <v>68749.59</v>
      </c>
      <c r="T55" s="17">
        <v>34713.870000000003</v>
      </c>
      <c r="U55" s="16" t="s">
        <v>257</v>
      </c>
    </row>
    <row r="56" spans="1:21" x14ac:dyDescent="0.3">
      <c r="A56" s="16">
        <f t="shared" si="10"/>
        <v>52</v>
      </c>
      <c r="B56" s="9" t="s">
        <v>66</v>
      </c>
      <c r="C56" s="9" t="str">
        <f>'[1]форма влас'!E73</f>
        <v>65.80</v>
      </c>
      <c r="D56" s="18">
        <v>65.8</v>
      </c>
      <c r="E56" s="17">
        <v>3639.24</v>
      </c>
      <c r="F56" s="17">
        <v>3041</v>
      </c>
      <c r="G56" s="17">
        <v>1745</v>
      </c>
      <c r="H56" s="17">
        <f t="shared" ref="H56:H96" si="11">F56-G56</f>
        <v>1296</v>
      </c>
      <c r="I56" s="17">
        <f t="shared" ref="I56:I96" si="12">H56*0.025</f>
        <v>32.4</v>
      </c>
      <c r="J56" s="17">
        <f t="shared" ref="J56:J96" si="13">H56-I56</f>
        <v>1263.5999999999999</v>
      </c>
      <c r="K56" s="17">
        <f t="shared" ref="K56:K96" si="14">J56*0.05</f>
        <v>63.18</v>
      </c>
      <c r="L56" s="17">
        <f t="shared" ref="L56:L96" si="15">J56-K56</f>
        <v>1200.4199999999998</v>
      </c>
      <c r="M56" s="17">
        <f t="shared" ref="M56:M96" si="16">L56*0.05</f>
        <v>60.020999999999994</v>
      </c>
      <c r="N56" s="17">
        <f t="shared" ref="N56:N96" si="17">L56-M56</f>
        <v>1140.3989999999999</v>
      </c>
      <c r="O56" s="17">
        <f t="shared" ref="O56:O95" si="18">F56/E56*D56*1000</f>
        <v>54983.403128125654</v>
      </c>
      <c r="P56" s="17">
        <f t="shared" ref="P56:P96" si="19">O56-Q56</f>
        <v>34364.193018322512</v>
      </c>
      <c r="Q56" s="17">
        <f t="shared" ref="Q56:Q95" si="20">N56/E56*D56*1000</f>
        <v>20619.210109803142</v>
      </c>
      <c r="R56" s="17">
        <v>54983.4</v>
      </c>
      <c r="S56" s="17">
        <v>34364.19</v>
      </c>
      <c r="T56" s="17">
        <v>20619.21</v>
      </c>
      <c r="U56" s="16" t="s">
        <v>257</v>
      </c>
    </row>
    <row r="57" spans="1:21" x14ac:dyDescent="0.3">
      <c r="A57" s="16">
        <f t="shared" si="10"/>
        <v>53</v>
      </c>
      <c r="B57" s="9" t="s">
        <v>67</v>
      </c>
      <c r="C57" s="9" t="str">
        <f>'[1]форма влас'!E74</f>
        <v>65.40</v>
      </c>
      <c r="D57" s="18">
        <v>65.400000000000006</v>
      </c>
      <c r="E57" s="17">
        <v>3639.24</v>
      </c>
      <c r="F57" s="17">
        <v>3041</v>
      </c>
      <c r="G57" s="17">
        <v>1745</v>
      </c>
      <c r="H57" s="17">
        <f t="shared" si="11"/>
        <v>1296</v>
      </c>
      <c r="I57" s="17">
        <f t="shared" si="12"/>
        <v>32.4</v>
      </c>
      <c r="J57" s="17">
        <f t="shared" si="13"/>
        <v>1263.5999999999999</v>
      </c>
      <c r="K57" s="17">
        <f t="shared" si="14"/>
        <v>63.18</v>
      </c>
      <c r="L57" s="17">
        <f t="shared" si="15"/>
        <v>1200.4199999999998</v>
      </c>
      <c r="M57" s="17">
        <f t="shared" si="16"/>
        <v>60.020999999999994</v>
      </c>
      <c r="N57" s="17">
        <f t="shared" si="17"/>
        <v>1140.3989999999999</v>
      </c>
      <c r="O57" s="17">
        <f t="shared" si="18"/>
        <v>54649.157516404528</v>
      </c>
      <c r="P57" s="17">
        <f t="shared" si="19"/>
        <v>34155.292148910215</v>
      </c>
      <c r="Q57" s="17">
        <f t="shared" si="20"/>
        <v>20493.865367494313</v>
      </c>
      <c r="R57" s="17">
        <v>54649.16</v>
      </c>
      <c r="S57" s="17">
        <v>34155.29</v>
      </c>
      <c r="T57" s="17">
        <v>20493.87</v>
      </c>
      <c r="U57" s="16" t="s">
        <v>257</v>
      </c>
    </row>
    <row r="58" spans="1:21" x14ac:dyDescent="0.3">
      <c r="A58" s="16">
        <f t="shared" si="10"/>
        <v>54</v>
      </c>
      <c r="B58" s="9" t="s">
        <v>68</v>
      </c>
      <c r="C58" s="9" t="str">
        <f>'[1]форма влас'!E75</f>
        <v>58.00</v>
      </c>
      <c r="D58" s="18">
        <v>58</v>
      </c>
      <c r="E58" s="17">
        <v>2439.4</v>
      </c>
      <c r="F58" s="17">
        <v>15002</v>
      </c>
      <c r="G58" s="17">
        <v>9569</v>
      </c>
      <c r="H58" s="17">
        <f t="shared" si="11"/>
        <v>5433</v>
      </c>
      <c r="I58" s="17">
        <f t="shared" si="12"/>
        <v>135.82500000000002</v>
      </c>
      <c r="J58" s="17">
        <f t="shared" si="13"/>
        <v>5297.1750000000002</v>
      </c>
      <c r="K58" s="17">
        <f t="shared" si="14"/>
        <v>264.85875000000004</v>
      </c>
      <c r="L58" s="17">
        <f t="shared" si="15"/>
        <v>5032.3162499999999</v>
      </c>
      <c r="M58" s="17">
        <f t="shared" si="16"/>
        <v>251.6158125</v>
      </c>
      <c r="N58" s="17">
        <f t="shared" si="17"/>
        <v>4780.7004374999997</v>
      </c>
      <c r="O58" s="17">
        <f t="shared" si="18"/>
        <v>356692.62933508243</v>
      </c>
      <c r="P58" s="17">
        <f t="shared" si="19"/>
        <v>243025.07773427898</v>
      </c>
      <c r="Q58" s="17">
        <f t="shared" si="20"/>
        <v>113667.55160080346</v>
      </c>
      <c r="R58" s="17">
        <v>356692.63</v>
      </c>
      <c r="S58" s="17">
        <v>243025.08</v>
      </c>
      <c r="T58" s="17">
        <v>113667.55</v>
      </c>
      <c r="U58" s="16" t="s">
        <v>257</v>
      </c>
    </row>
    <row r="59" spans="1:21" x14ac:dyDescent="0.3">
      <c r="A59" s="16">
        <f t="shared" si="10"/>
        <v>55</v>
      </c>
      <c r="B59" s="9" t="s">
        <v>69</v>
      </c>
      <c r="C59" s="9" t="str">
        <f>'[1]форма влас'!E80</f>
        <v>38.50</v>
      </c>
      <c r="D59" s="18">
        <v>38.5</v>
      </c>
      <c r="E59" s="17">
        <v>3498.52</v>
      </c>
      <c r="F59" s="17">
        <v>6544</v>
      </c>
      <c r="G59" s="17">
        <v>4899</v>
      </c>
      <c r="H59" s="17">
        <f t="shared" si="11"/>
        <v>1645</v>
      </c>
      <c r="I59" s="17">
        <f t="shared" si="12"/>
        <v>41.125</v>
      </c>
      <c r="J59" s="17">
        <f t="shared" si="13"/>
        <v>1603.875</v>
      </c>
      <c r="K59" s="17">
        <f t="shared" si="14"/>
        <v>80.193750000000009</v>
      </c>
      <c r="L59" s="17">
        <f t="shared" si="15"/>
        <v>1523.6812500000001</v>
      </c>
      <c r="M59" s="17">
        <f t="shared" si="16"/>
        <v>76.18406250000001</v>
      </c>
      <c r="N59" s="17">
        <f t="shared" si="17"/>
        <v>1447.4971875000001</v>
      </c>
      <c r="O59" s="17">
        <f t="shared" si="18"/>
        <v>72014.451825343291</v>
      </c>
      <c r="P59" s="17">
        <f t="shared" si="19"/>
        <v>56085.246984796431</v>
      </c>
      <c r="Q59" s="17">
        <f t="shared" si="20"/>
        <v>15929.204840546861</v>
      </c>
      <c r="R59" s="17">
        <v>72014.45</v>
      </c>
      <c r="S59" s="17">
        <v>56085.25</v>
      </c>
      <c r="T59" s="17">
        <v>15929.2</v>
      </c>
      <c r="U59" s="16" t="s">
        <v>257</v>
      </c>
    </row>
    <row r="60" spans="1:21" x14ac:dyDescent="0.3">
      <c r="A60" s="16">
        <f t="shared" si="10"/>
        <v>56</v>
      </c>
      <c r="B60" s="9" t="s">
        <v>69</v>
      </c>
      <c r="C60" s="9" t="str">
        <f>'[1]форма влас'!E81</f>
        <v>23.30</v>
      </c>
      <c r="D60" s="18">
        <v>23.3</v>
      </c>
      <c r="E60" s="17">
        <v>3498.52</v>
      </c>
      <c r="F60" s="17">
        <v>6544</v>
      </c>
      <c r="G60" s="17">
        <v>4899</v>
      </c>
      <c r="H60" s="17">
        <f t="shared" si="11"/>
        <v>1645</v>
      </c>
      <c r="I60" s="17">
        <f t="shared" si="12"/>
        <v>41.125</v>
      </c>
      <c r="J60" s="17">
        <f t="shared" si="13"/>
        <v>1603.875</v>
      </c>
      <c r="K60" s="17">
        <f t="shared" si="14"/>
        <v>80.193750000000009</v>
      </c>
      <c r="L60" s="17">
        <f t="shared" si="15"/>
        <v>1523.6812500000001</v>
      </c>
      <c r="M60" s="17">
        <f t="shared" si="16"/>
        <v>76.18406250000001</v>
      </c>
      <c r="N60" s="17">
        <f t="shared" si="17"/>
        <v>1447.4971875000001</v>
      </c>
      <c r="O60" s="17">
        <f t="shared" si="18"/>
        <v>43582.772143649316</v>
      </c>
      <c r="P60" s="17">
        <f t="shared" si="19"/>
        <v>33942.500123266407</v>
      </c>
      <c r="Q60" s="17">
        <f t="shared" si="20"/>
        <v>9640.2720203829049</v>
      </c>
      <c r="R60" s="17">
        <v>43582.77</v>
      </c>
      <c r="S60" s="17">
        <v>33942.5</v>
      </c>
      <c r="T60" s="17">
        <v>9640.27</v>
      </c>
      <c r="U60" s="16" t="s">
        <v>257</v>
      </c>
    </row>
    <row r="61" spans="1:21" x14ac:dyDescent="0.3">
      <c r="A61" s="16">
        <f t="shared" si="10"/>
        <v>57</v>
      </c>
      <c r="B61" s="9" t="s">
        <v>70</v>
      </c>
      <c r="C61" s="9" t="str">
        <f>'[1]форма влас'!E83</f>
        <v>66.30</v>
      </c>
      <c r="D61" s="18">
        <v>66.3</v>
      </c>
      <c r="E61" s="17">
        <v>3598.5</v>
      </c>
      <c r="F61" s="17">
        <v>10785</v>
      </c>
      <c r="G61" s="17">
        <v>6425</v>
      </c>
      <c r="H61" s="17">
        <f t="shared" si="11"/>
        <v>4360</v>
      </c>
      <c r="I61" s="17">
        <f t="shared" si="12"/>
        <v>109</v>
      </c>
      <c r="J61" s="17">
        <f t="shared" si="13"/>
        <v>4251</v>
      </c>
      <c r="K61" s="17">
        <f t="shared" si="14"/>
        <v>212.55</v>
      </c>
      <c r="L61" s="17">
        <f t="shared" si="15"/>
        <v>4038.45</v>
      </c>
      <c r="M61" s="17">
        <f t="shared" si="16"/>
        <v>201.92250000000001</v>
      </c>
      <c r="N61" s="17">
        <f t="shared" si="17"/>
        <v>3836.5274999999997</v>
      </c>
      <c r="O61" s="17">
        <f t="shared" si="18"/>
        <v>198706.54439349729</v>
      </c>
      <c r="P61" s="17">
        <f t="shared" si="19"/>
        <v>128021.04397665695</v>
      </c>
      <c r="Q61" s="17">
        <f t="shared" si="20"/>
        <v>70685.500416840339</v>
      </c>
      <c r="R61" s="17">
        <v>198706.54</v>
      </c>
      <c r="S61" s="17">
        <v>128021.04</v>
      </c>
      <c r="T61" s="17">
        <v>70685.5</v>
      </c>
      <c r="U61" s="16" t="s">
        <v>257</v>
      </c>
    </row>
    <row r="62" spans="1:21" x14ac:dyDescent="0.3">
      <c r="A62" s="16">
        <f t="shared" si="10"/>
        <v>58</v>
      </c>
      <c r="B62" s="9" t="s">
        <v>71</v>
      </c>
      <c r="C62" s="9" t="str">
        <f>'[1]форма влас'!E84</f>
        <v>48.20</v>
      </c>
      <c r="D62" s="18">
        <v>48.2</v>
      </c>
      <c r="E62" s="17">
        <v>3598.5</v>
      </c>
      <c r="F62" s="17">
        <v>10785</v>
      </c>
      <c r="G62" s="17">
        <v>6425</v>
      </c>
      <c r="H62" s="17">
        <f t="shared" si="11"/>
        <v>4360</v>
      </c>
      <c r="I62" s="17">
        <f t="shared" si="12"/>
        <v>109</v>
      </c>
      <c r="J62" s="17">
        <f t="shared" si="13"/>
        <v>4251</v>
      </c>
      <c r="K62" s="17">
        <f t="shared" si="14"/>
        <v>212.55</v>
      </c>
      <c r="L62" s="17">
        <f t="shared" si="15"/>
        <v>4038.45</v>
      </c>
      <c r="M62" s="17">
        <f t="shared" si="16"/>
        <v>201.92250000000001</v>
      </c>
      <c r="N62" s="17">
        <f t="shared" si="17"/>
        <v>3836.5274999999997</v>
      </c>
      <c r="O62" s="17">
        <f t="shared" si="18"/>
        <v>144459.35806586078</v>
      </c>
      <c r="P62" s="17">
        <f t="shared" si="19"/>
        <v>93071.10587744895</v>
      </c>
      <c r="Q62" s="17">
        <f t="shared" si="20"/>
        <v>51388.252188411832</v>
      </c>
      <c r="R62" s="17">
        <v>144459.35999999999</v>
      </c>
      <c r="S62" s="17">
        <v>93071.11</v>
      </c>
      <c r="T62" s="17">
        <v>51388.25</v>
      </c>
      <c r="U62" s="16" t="s">
        <v>257</v>
      </c>
    </row>
    <row r="63" spans="1:21" x14ac:dyDescent="0.3">
      <c r="A63" s="16">
        <f t="shared" si="10"/>
        <v>59</v>
      </c>
      <c r="B63" s="9" t="s">
        <v>72</v>
      </c>
      <c r="C63" s="9" t="str">
        <f>'[1]форма влас'!E85</f>
        <v>28.30</v>
      </c>
      <c r="D63" s="18">
        <v>28.3</v>
      </c>
      <c r="E63" s="17">
        <v>4295.53</v>
      </c>
      <c r="F63" s="17">
        <v>13479</v>
      </c>
      <c r="G63" s="17">
        <v>5641</v>
      </c>
      <c r="H63" s="17">
        <f t="shared" si="11"/>
        <v>7838</v>
      </c>
      <c r="I63" s="17">
        <f t="shared" si="12"/>
        <v>195.95000000000002</v>
      </c>
      <c r="J63" s="17">
        <f t="shared" si="13"/>
        <v>7642.05</v>
      </c>
      <c r="K63" s="17">
        <f t="shared" si="14"/>
        <v>382.10250000000002</v>
      </c>
      <c r="L63" s="17">
        <f t="shared" si="15"/>
        <v>7259.9475000000002</v>
      </c>
      <c r="M63" s="17">
        <f t="shared" si="16"/>
        <v>362.99737500000003</v>
      </c>
      <c r="N63" s="17">
        <f t="shared" si="17"/>
        <v>6896.9501250000003</v>
      </c>
      <c r="O63" s="17">
        <f t="shared" si="18"/>
        <v>88802.941662612066</v>
      </c>
      <c r="P63" s="17">
        <f t="shared" si="19"/>
        <v>43364.150980786995</v>
      </c>
      <c r="Q63" s="17">
        <f t="shared" si="20"/>
        <v>45438.79068182507</v>
      </c>
      <c r="R63" s="17">
        <v>88802.94</v>
      </c>
      <c r="S63" s="17">
        <v>43364.15</v>
      </c>
      <c r="T63" s="17">
        <v>45438.79</v>
      </c>
      <c r="U63" s="16" t="s">
        <v>257</v>
      </c>
    </row>
    <row r="64" spans="1:21" x14ac:dyDescent="0.3">
      <c r="A64" s="16">
        <f t="shared" si="10"/>
        <v>60</v>
      </c>
      <c r="B64" s="9" t="s">
        <v>73</v>
      </c>
      <c r="C64" s="9" t="str">
        <f>'[1]форма влас'!E86</f>
        <v>34.90</v>
      </c>
      <c r="D64" s="18">
        <v>34.9</v>
      </c>
      <c r="E64" s="17">
        <v>3186.6</v>
      </c>
      <c r="F64" s="17">
        <v>6702</v>
      </c>
      <c r="G64" s="17">
        <v>4726</v>
      </c>
      <c r="H64" s="17">
        <f t="shared" si="11"/>
        <v>1976</v>
      </c>
      <c r="I64" s="17">
        <f t="shared" si="12"/>
        <v>49.400000000000006</v>
      </c>
      <c r="J64" s="17">
        <f t="shared" si="13"/>
        <v>1926.6</v>
      </c>
      <c r="K64" s="17">
        <f t="shared" si="14"/>
        <v>96.33</v>
      </c>
      <c r="L64" s="17">
        <f t="shared" si="15"/>
        <v>1830.27</v>
      </c>
      <c r="M64" s="17">
        <f t="shared" si="16"/>
        <v>91.513500000000008</v>
      </c>
      <c r="N64" s="17">
        <f t="shared" si="17"/>
        <v>1738.7565</v>
      </c>
      <c r="O64" s="17">
        <f t="shared" si="18"/>
        <v>73401.054415364328</v>
      </c>
      <c r="P64" s="17">
        <f t="shared" si="19"/>
        <v>54357.998540764442</v>
      </c>
      <c r="Q64" s="17">
        <f t="shared" si="20"/>
        <v>19043.055874599886</v>
      </c>
      <c r="R64" s="17">
        <v>73401.05</v>
      </c>
      <c r="S64" s="17">
        <v>54358</v>
      </c>
      <c r="T64" s="17">
        <v>19043.060000000001</v>
      </c>
      <c r="U64" s="16" t="s">
        <v>257</v>
      </c>
    </row>
    <row r="65" spans="1:21" x14ac:dyDescent="0.3">
      <c r="A65" s="16">
        <f t="shared" si="10"/>
        <v>61</v>
      </c>
      <c r="B65" s="9" t="s">
        <v>74</v>
      </c>
      <c r="C65" s="9" t="str">
        <f>'[1]форма влас'!E88</f>
        <v>51.30</v>
      </c>
      <c r="D65" s="18">
        <v>51.3</v>
      </c>
      <c r="E65" s="17">
        <v>3186.6</v>
      </c>
      <c r="F65" s="17">
        <v>6702</v>
      </c>
      <c r="G65" s="17">
        <v>4726</v>
      </c>
      <c r="H65" s="17">
        <f t="shared" si="11"/>
        <v>1976</v>
      </c>
      <c r="I65" s="17">
        <f t="shared" si="12"/>
        <v>49.400000000000006</v>
      </c>
      <c r="J65" s="17">
        <f t="shared" si="13"/>
        <v>1926.6</v>
      </c>
      <c r="K65" s="17">
        <f t="shared" si="14"/>
        <v>96.33</v>
      </c>
      <c r="L65" s="17">
        <f t="shared" si="15"/>
        <v>1830.27</v>
      </c>
      <c r="M65" s="17">
        <f t="shared" si="16"/>
        <v>91.513500000000008</v>
      </c>
      <c r="N65" s="17">
        <f t="shared" si="17"/>
        <v>1738.7565</v>
      </c>
      <c r="O65" s="17">
        <f t="shared" si="18"/>
        <v>107893.24044436075</v>
      </c>
      <c r="P65" s="17">
        <f t="shared" si="19"/>
        <v>79901.585247599316</v>
      </c>
      <c r="Q65" s="17">
        <f t="shared" si="20"/>
        <v>27991.65519676144</v>
      </c>
      <c r="R65" s="17">
        <v>107893.24</v>
      </c>
      <c r="S65" s="17">
        <v>79901.59</v>
      </c>
      <c r="T65" s="17">
        <v>27991.66</v>
      </c>
      <c r="U65" s="16" t="s">
        <v>257</v>
      </c>
    </row>
    <row r="66" spans="1:21" x14ac:dyDescent="0.3">
      <c r="A66" s="16">
        <f t="shared" si="10"/>
        <v>62</v>
      </c>
      <c r="B66" s="9" t="s">
        <v>154</v>
      </c>
      <c r="C66" s="9" t="str">
        <f>'[1]форма влас'!E92</f>
        <v>42.10</v>
      </c>
      <c r="D66" s="18">
        <v>42.1</v>
      </c>
      <c r="E66" s="17">
        <v>5757.2</v>
      </c>
      <c r="F66" s="17">
        <v>5982</v>
      </c>
      <c r="G66" s="17">
        <v>3951</v>
      </c>
      <c r="H66" s="17">
        <f t="shared" si="11"/>
        <v>2031</v>
      </c>
      <c r="I66" s="17">
        <f t="shared" si="12"/>
        <v>50.775000000000006</v>
      </c>
      <c r="J66" s="17">
        <f t="shared" si="13"/>
        <v>1980.2249999999999</v>
      </c>
      <c r="K66" s="17">
        <f t="shared" si="14"/>
        <v>99.011250000000004</v>
      </c>
      <c r="L66" s="17">
        <f t="shared" si="15"/>
        <v>1881.2137499999999</v>
      </c>
      <c r="M66" s="17">
        <f t="shared" si="16"/>
        <v>94.0606875</v>
      </c>
      <c r="N66" s="17">
        <f t="shared" si="17"/>
        <v>1787.1530624999998</v>
      </c>
      <c r="O66" s="17">
        <f t="shared" si="18"/>
        <v>43743.868547210455</v>
      </c>
      <c r="P66" s="17">
        <f t="shared" si="19"/>
        <v>30675.164327928513</v>
      </c>
      <c r="Q66" s="17">
        <f t="shared" si="20"/>
        <v>13068.704219281943</v>
      </c>
      <c r="R66" s="17">
        <v>43743.87</v>
      </c>
      <c r="S66" s="17">
        <v>30675.16</v>
      </c>
      <c r="T66" s="17">
        <v>13068.7</v>
      </c>
      <c r="U66" s="16" t="s">
        <v>257</v>
      </c>
    </row>
    <row r="67" spans="1:21" x14ac:dyDescent="0.3">
      <c r="A67" s="16">
        <f t="shared" si="10"/>
        <v>63</v>
      </c>
      <c r="B67" s="9" t="s">
        <v>155</v>
      </c>
      <c r="C67" s="9" t="str">
        <f>'[1]форма влас'!E93</f>
        <v>35.50</v>
      </c>
      <c r="D67" s="18">
        <v>35.5</v>
      </c>
      <c r="E67" s="17">
        <v>5757.2</v>
      </c>
      <c r="F67" s="17">
        <v>5982</v>
      </c>
      <c r="G67" s="17">
        <v>3951</v>
      </c>
      <c r="H67" s="17">
        <f t="shared" si="11"/>
        <v>2031</v>
      </c>
      <c r="I67" s="17">
        <f t="shared" si="12"/>
        <v>50.775000000000006</v>
      </c>
      <c r="J67" s="17">
        <f t="shared" si="13"/>
        <v>1980.2249999999999</v>
      </c>
      <c r="K67" s="17">
        <f t="shared" si="14"/>
        <v>99.011250000000004</v>
      </c>
      <c r="L67" s="17">
        <f t="shared" si="15"/>
        <v>1881.2137499999999</v>
      </c>
      <c r="M67" s="17">
        <f t="shared" si="16"/>
        <v>94.0606875</v>
      </c>
      <c r="N67" s="17">
        <f t="shared" si="17"/>
        <v>1787.1530624999998</v>
      </c>
      <c r="O67" s="17">
        <f t="shared" si="18"/>
        <v>36886.159938859171</v>
      </c>
      <c r="P67" s="17">
        <f t="shared" si="19"/>
        <v>25866.231202885087</v>
      </c>
      <c r="Q67" s="17">
        <f t="shared" si="20"/>
        <v>11019.928735974085</v>
      </c>
      <c r="R67" s="17">
        <v>36886.160000000003</v>
      </c>
      <c r="S67" s="17">
        <v>25866.23</v>
      </c>
      <c r="T67" s="17">
        <v>11019.93</v>
      </c>
      <c r="U67" s="16" t="s">
        <v>257</v>
      </c>
    </row>
    <row r="68" spans="1:21" x14ac:dyDescent="0.3">
      <c r="A68" s="16">
        <f t="shared" si="10"/>
        <v>64</v>
      </c>
      <c r="B68" s="9" t="s">
        <v>156</v>
      </c>
      <c r="C68" s="9" t="str">
        <f>'[1]форма влас'!E94</f>
        <v>34.50</v>
      </c>
      <c r="D68" s="18">
        <v>34.5</v>
      </c>
      <c r="E68" s="17">
        <v>5882.8</v>
      </c>
      <c r="F68" s="17">
        <v>13619</v>
      </c>
      <c r="G68" s="17">
        <v>6564</v>
      </c>
      <c r="H68" s="17">
        <f t="shared" si="11"/>
        <v>7055</v>
      </c>
      <c r="I68" s="17">
        <f t="shared" si="12"/>
        <v>176.375</v>
      </c>
      <c r="J68" s="17">
        <f t="shared" si="13"/>
        <v>6878.625</v>
      </c>
      <c r="K68" s="17">
        <f t="shared" si="14"/>
        <v>343.93125000000003</v>
      </c>
      <c r="L68" s="17">
        <f t="shared" si="15"/>
        <v>6534.6937500000004</v>
      </c>
      <c r="M68" s="17">
        <f t="shared" si="16"/>
        <v>326.73468750000006</v>
      </c>
      <c r="N68" s="17">
        <f t="shared" si="17"/>
        <v>6207.9590625000001</v>
      </c>
      <c r="O68" s="17">
        <f t="shared" si="18"/>
        <v>79869.364928265437</v>
      </c>
      <c r="P68" s="17">
        <f t="shared" si="19"/>
        <v>43462.451952089126</v>
      </c>
      <c r="Q68" s="17">
        <f t="shared" si="20"/>
        <v>36406.912976176311</v>
      </c>
      <c r="R68" s="17">
        <v>79869.36</v>
      </c>
      <c r="S68" s="17">
        <v>43462.45</v>
      </c>
      <c r="T68" s="17">
        <v>36406.910000000003</v>
      </c>
      <c r="U68" s="16" t="s">
        <v>257</v>
      </c>
    </row>
    <row r="69" spans="1:21" x14ac:dyDescent="0.3">
      <c r="A69" s="16">
        <f t="shared" si="10"/>
        <v>65</v>
      </c>
      <c r="B69" s="9" t="s">
        <v>157</v>
      </c>
      <c r="C69" s="9" t="str">
        <f>'[1]форма влас'!E95</f>
        <v>37.00</v>
      </c>
      <c r="D69" s="18">
        <v>37</v>
      </c>
      <c r="E69" s="17">
        <v>5882.8</v>
      </c>
      <c r="F69" s="17">
        <v>13619</v>
      </c>
      <c r="G69" s="17">
        <v>6564</v>
      </c>
      <c r="H69" s="17">
        <f t="shared" si="11"/>
        <v>7055</v>
      </c>
      <c r="I69" s="17">
        <f t="shared" si="12"/>
        <v>176.375</v>
      </c>
      <c r="J69" s="17">
        <f t="shared" si="13"/>
        <v>6878.625</v>
      </c>
      <c r="K69" s="17">
        <f t="shared" si="14"/>
        <v>343.93125000000003</v>
      </c>
      <c r="L69" s="17">
        <f t="shared" si="15"/>
        <v>6534.6937500000004</v>
      </c>
      <c r="M69" s="17">
        <f t="shared" si="16"/>
        <v>326.73468750000006</v>
      </c>
      <c r="N69" s="17">
        <f t="shared" si="17"/>
        <v>6207.9590625000001</v>
      </c>
      <c r="O69" s="17">
        <f t="shared" si="18"/>
        <v>85657.000067994828</v>
      </c>
      <c r="P69" s="17">
        <f t="shared" si="19"/>
        <v>46611.904992095595</v>
      </c>
      <c r="Q69" s="17">
        <f t="shared" si="20"/>
        <v>39045.095075899233</v>
      </c>
      <c r="R69" s="17">
        <v>85657</v>
      </c>
      <c r="S69" s="17">
        <v>46611.9</v>
      </c>
      <c r="T69" s="17">
        <v>39045.1</v>
      </c>
      <c r="U69" s="16" t="s">
        <v>257</v>
      </c>
    </row>
    <row r="70" spans="1:21" x14ac:dyDescent="0.3">
      <c r="A70" s="16">
        <f t="shared" si="10"/>
        <v>66</v>
      </c>
      <c r="B70" s="9" t="s">
        <v>158</v>
      </c>
      <c r="C70" s="9" t="str">
        <f>'[1]форма влас'!E96</f>
        <v>42.00</v>
      </c>
      <c r="D70" s="18">
        <v>42</v>
      </c>
      <c r="E70" s="17">
        <v>5882.8</v>
      </c>
      <c r="F70" s="17">
        <v>13619</v>
      </c>
      <c r="G70" s="17">
        <v>6564</v>
      </c>
      <c r="H70" s="17">
        <f t="shared" si="11"/>
        <v>7055</v>
      </c>
      <c r="I70" s="17">
        <f t="shared" si="12"/>
        <v>176.375</v>
      </c>
      <c r="J70" s="17">
        <f t="shared" si="13"/>
        <v>6878.625</v>
      </c>
      <c r="K70" s="17">
        <f t="shared" si="14"/>
        <v>343.93125000000003</v>
      </c>
      <c r="L70" s="17">
        <f t="shared" si="15"/>
        <v>6534.6937500000004</v>
      </c>
      <c r="M70" s="17">
        <f t="shared" si="16"/>
        <v>326.73468750000006</v>
      </c>
      <c r="N70" s="17">
        <f t="shared" si="17"/>
        <v>6207.9590625000001</v>
      </c>
      <c r="O70" s="17">
        <f t="shared" si="18"/>
        <v>97232.270347453596</v>
      </c>
      <c r="P70" s="17">
        <f t="shared" si="19"/>
        <v>52910.811072108518</v>
      </c>
      <c r="Q70" s="17">
        <f t="shared" si="20"/>
        <v>44321.459275345078</v>
      </c>
      <c r="R70" s="17">
        <v>97232.27</v>
      </c>
      <c r="S70" s="17">
        <v>52910.81</v>
      </c>
      <c r="T70" s="17">
        <v>44321.46</v>
      </c>
      <c r="U70" s="16" t="s">
        <v>257</v>
      </c>
    </row>
    <row r="71" spans="1:21" x14ac:dyDescent="0.3">
      <c r="A71" s="16">
        <f t="shared" ref="A71:A134" si="21">A70+1</f>
        <v>67</v>
      </c>
      <c r="B71" s="9" t="s">
        <v>159</v>
      </c>
      <c r="C71" s="9" t="str">
        <f>'[1]форма влас'!E98</f>
        <v>47.40</v>
      </c>
      <c r="D71" s="18">
        <v>47.4</v>
      </c>
      <c r="E71" s="17">
        <v>5873.8</v>
      </c>
      <c r="F71" s="17">
        <v>13032</v>
      </c>
      <c r="G71" s="17">
        <v>8387</v>
      </c>
      <c r="H71" s="17">
        <f t="shared" si="11"/>
        <v>4645</v>
      </c>
      <c r="I71" s="17">
        <f t="shared" si="12"/>
        <v>116.125</v>
      </c>
      <c r="J71" s="17">
        <f t="shared" si="13"/>
        <v>4528.875</v>
      </c>
      <c r="K71" s="17">
        <f t="shared" si="14"/>
        <v>226.44375000000002</v>
      </c>
      <c r="L71" s="17">
        <f t="shared" si="15"/>
        <v>4302.4312499999996</v>
      </c>
      <c r="M71" s="17">
        <f t="shared" si="16"/>
        <v>215.12156249999998</v>
      </c>
      <c r="N71" s="17">
        <f t="shared" si="17"/>
        <v>4087.3096874999997</v>
      </c>
      <c r="O71" s="17">
        <f t="shared" si="18"/>
        <v>105164.76556913751</v>
      </c>
      <c r="P71" s="17">
        <f t="shared" si="19"/>
        <v>72181.266099032975</v>
      </c>
      <c r="Q71" s="17">
        <f t="shared" si="20"/>
        <v>32983.499470104529</v>
      </c>
      <c r="R71" s="17">
        <v>105164.77</v>
      </c>
      <c r="S71" s="17">
        <v>72181.27</v>
      </c>
      <c r="T71" s="17">
        <v>32983.5</v>
      </c>
      <c r="U71" s="16" t="s">
        <v>257</v>
      </c>
    </row>
    <row r="72" spans="1:21" x14ac:dyDescent="0.3">
      <c r="A72" s="16">
        <f t="shared" si="21"/>
        <v>68</v>
      </c>
      <c r="B72" s="9" t="s">
        <v>160</v>
      </c>
      <c r="C72" s="9" t="str">
        <f>'[1]форма влас'!E103</f>
        <v>20.20</v>
      </c>
      <c r="D72" s="18">
        <v>20.2</v>
      </c>
      <c r="E72" s="17">
        <v>8581.7999999999993</v>
      </c>
      <c r="F72" s="17">
        <v>23725</v>
      </c>
      <c r="G72" s="17">
        <v>14315</v>
      </c>
      <c r="H72" s="17">
        <f t="shared" si="11"/>
        <v>9410</v>
      </c>
      <c r="I72" s="17">
        <f t="shared" si="12"/>
        <v>235.25</v>
      </c>
      <c r="J72" s="17">
        <f t="shared" si="13"/>
        <v>9174.75</v>
      </c>
      <c r="K72" s="17">
        <f t="shared" si="14"/>
        <v>458.73750000000001</v>
      </c>
      <c r="L72" s="17">
        <f t="shared" si="15"/>
        <v>8716.0125000000007</v>
      </c>
      <c r="M72" s="17">
        <f t="shared" si="16"/>
        <v>435.80062500000008</v>
      </c>
      <c r="N72" s="17">
        <f t="shared" si="17"/>
        <v>8280.2118750000009</v>
      </c>
      <c r="O72" s="17">
        <f t="shared" si="18"/>
        <v>55844.345009205528</v>
      </c>
      <c r="P72" s="17">
        <f t="shared" si="19"/>
        <v>36354.228731151969</v>
      </c>
      <c r="Q72" s="17">
        <f t="shared" si="20"/>
        <v>19490.11627805356</v>
      </c>
      <c r="R72" s="17">
        <v>55844.35</v>
      </c>
      <c r="S72" s="17">
        <v>36354.230000000003</v>
      </c>
      <c r="T72" s="17">
        <v>19490.12</v>
      </c>
      <c r="U72" s="16" t="s">
        <v>257</v>
      </c>
    </row>
    <row r="73" spans="1:21" x14ac:dyDescent="0.3">
      <c r="A73" s="16">
        <f t="shared" si="21"/>
        <v>69</v>
      </c>
      <c r="B73" s="9" t="s">
        <v>161</v>
      </c>
      <c r="C73" s="9" t="str">
        <f>'[1]форма влас'!E104</f>
        <v>28.70</v>
      </c>
      <c r="D73" s="18">
        <v>28.7</v>
      </c>
      <c r="E73" s="17">
        <v>8581.7999999999993</v>
      </c>
      <c r="F73" s="17">
        <v>23725</v>
      </c>
      <c r="G73" s="17">
        <v>14315</v>
      </c>
      <c r="H73" s="17">
        <f t="shared" si="11"/>
        <v>9410</v>
      </c>
      <c r="I73" s="17">
        <f t="shared" si="12"/>
        <v>235.25</v>
      </c>
      <c r="J73" s="17">
        <f t="shared" si="13"/>
        <v>9174.75</v>
      </c>
      <c r="K73" s="17">
        <f t="shared" si="14"/>
        <v>458.73750000000001</v>
      </c>
      <c r="L73" s="17">
        <f t="shared" si="15"/>
        <v>8716.0125000000007</v>
      </c>
      <c r="M73" s="17">
        <f t="shared" si="16"/>
        <v>435.80062500000008</v>
      </c>
      <c r="N73" s="17">
        <f t="shared" si="17"/>
        <v>8280.2118750000009</v>
      </c>
      <c r="O73" s="17">
        <f t="shared" si="18"/>
        <v>79343.203057633596</v>
      </c>
      <c r="P73" s="17">
        <f t="shared" si="19"/>
        <v>51651.800226933738</v>
      </c>
      <c r="Q73" s="17">
        <f t="shared" si="20"/>
        <v>27691.402830699859</v>
      </c>
      <c r="R73" s="17">
        <v>79343.199999999997</v>
      </c>
      <c r="S73" s="17">
        <v>51651.8</v>
      </c>
      <c r="T73" s="17">
        <v>27691.4</v>
      </c>
      <c r="U73" s="16" t="s">
        <v>257</v>
      </c>
    </row>
    <row r="74" spans="1:21" x14ac:dyDescent="0.3">
      <c r="A74" s="16">
        <f t="shared" si="21"/>
        <v>70</v>
      </c>
      <c r="B74" s="9" t="s">
        <v>162</v>
      </c>
      <c r="C74" s="9" t="str">
        <f>'[1]форма влас'!E105</f>
        <v>21.00</v>
      </c>
      <c r="D74" s="18">
        <v>21</v>
      </c>
      <c r="E74" s="17">
        <v>8581.7999999999993</v>
      </c>
      <c r="F74" s="17">
        <v>23725</v>
      </c>
      <c r="G74" s="17">
        <v>14315</v>
      </c>
      <c r="H74" s="17">
        <f t="shared" si="11"/>
        <v>9410</v>
      </c>
      <c r="I74" s="17">
        <f t="shared" si="12"/>
        <v>235.25</v>
      </c>
      <c r="J74" s="17">
        <f t="shared" si="13"/>
        <v>9174.75</v>
      </c>
      <c r="K74" s="17">
        <f t="shared" si="14"/>
        <v>458.73750000000001</v>
      </c>
      <c r="L74" s="17">
        <f t="shared" si="15"/>
        <v>8716.0125000000007</v>
      </c>
      <c r="M74" s="17">
        <f t="shared" si="16"/>
        <v>435.80062500000008</v>
      </c>
      <c r="N74" s="17">
        <f t="shared" si="17"/>
        <v>8280.2118750000009</v>
      </c>
      <c r="O74" s="17">
        <f t="shared" si="18"/>
        <v>58056.00223729288</v>
      </c>
      <c r="P74" s="17">
        <f t="shared" si="19"/>
        <v>37794.000166049082</v>
      </c>
      <c r="Q74" s="17">
        <f t="shared" si="20"/>
        <v>20262.002071243798</v>
      </c>
      <c r="R74" s="17">
        <v>58056</v>
      </c>
      <c r="S74" s="17">
        <v>37794</v>
      </c>
      <c r="T74" s="17">
        <v>20262</v>
      </c>
      <c r="U74" s="16" t="s">
        <v>257</v>
      </c>
    </row>
    <row r="75" spans="1:21" x14ac:dyDescent="0.3">
      <c r="A75" s="16">
        <f t="shared" si="21"/>
        <v>71</v>
      </c>
      <c r="B75" s="9" t="s">
        <v>163</v>
      </c>
      <c r="C75" s="9" t="str">
        <f>'[1]форма влас'!E106</f>
        <v>28.50</v>
      </c>
      <c r="D75" s="18">
        <v>28.5</v>
      </c>
      <c r="E75" s="17">
        <v>8581.7999999999993</v>
      </c>
      <c r="F75" s="17">
        <v>23725</v>
      </c>
      <c r="G75" s="17">
        <v>14315</v>
      </c>
      <c r="H75" s="17">
        <f t="shared" si="11"/>
        <v>9410</v>
      </c>
      <c r="I75" s="17">
        <f t="shared" si="12"/>
        <v>235.25</v>
      </c>
      <c r="J75" s="17">
        <f t="shared" si="13"/>
        <v>9174.75</v>
      </c>
      <c r="K75" s="17">
        <f t="shared" si="14"/>
        <v>458.73750000000001</v>
      </c>
      <c r="L75" s="17">
        <f t="shared" si="15"/>
        <v>8716.0125000000007</v>
      </c>
      <c r="M75" s="17">
        <f t="shared" si="16"/>
        <v>435.80062500000008</v>
      </c>
      <c r="N75" s="17">
        <f t="shared" si="17"/>
        <v>8280.2118750000009</v>
      </c>
      <c r="O75" s="17">
        <f t="shared" si="18"/>
        <v>78790.28875061177</v>
      </c>
      <c r="P75" s="17">
        <f t="shared" si="19"/>
        <v>51291.857368209472</v>
      </c>
      <c r="Q75" s="17">
        <f t="shared" si="20"/>
        <v>27498.431382402297</v>
      </c>
      <c r="R75" s="17">
        <v>78790.289999999994</v>
      </c>
      <c r="S75" s="17">
        <v>51291.86</v>
      </c>
      <c r="T75" s="17">
        <v>27498.43</v>
      </c>
      <c r="U75" s="16" t="s">
        <v>257</v>
      </c>
    </row>
    <row r="76" spans="1:21" x14ac:dyDescent="0.3">
      <c r="A76" s="16">
        <f t="shared" si="21"/>
        <v>72</v>
      </c>
      <c r="B76" s="9" t="s">
        <v>164</v>
      </c>
      <c r="C76" s="9" t="str">
        <f>'[1]форма влас'!E107</f>
        <v>29.20</v>
      </c>
      <c r="D76" s="18">
        <v>29.2</v>
      </c>
      <c r="E76" s="17">
        <v>8581.7999999999993</v>
      </c>
      <c r="F76" s="17">
        <v>23725</v>
      </c>
      <c r="G76" s="17">
        <v>14315</v>
      </c>
      <c r="H76" s="17">
        <f t="shared" si="11"/>
        <v>9410</v>
      </c>
      <c r="I76" s="17">
        <f t="shared" si="12"/>
        <v>235.25</v>
      </c>
      <c r="J76" s="17">
        <f t="shared" si="13"/>
        <v>9174.75</v>
      </c>
      <c r="K76" s="17">
        <f t="shared" si="14"/>
        <v>458.73750000000001</v>
      </c>
      <c r="L76" s="17">
        <f t="shared" si="15"/>
        <v>8716.0125000000007</v>
      </c>
      <c r="M76" s="17">
        <f t="shared" si="16"/>
        <v>435.80062500000008</v>
      </c>
      <c r="N76" s="17">
        <f t="shared" si="17"/>
        <v>8280.2118750000009</v>
      </c>
      <c r="O76" s="17">
        <f t="shared" si="18"/>
        <v>80725.488825188193</v>
      </c>
      <c r="P76" s="17">
        <f t="shared" si="19"/>
        <v>52551.657373744441</v>
      </c>
      <c r="Q76" s="17">
        <f t="shared" si="20"/>
        <v>28173.831451443755</v>
      </c>
      <c r="R76" s="17">
        <v>80725.490000000005</v>
      </c>
      <c r="S76" s="17">
        <v>52551.66</v>
      </c>
      <c r="T76" s="17">
        <v>28173.83</v>
      </c>
      <c r="U76" s="16" t="s">
        <v>257</v>
      </c>
    </row>
    <row r="77" spans="1:21" x14ac:dyDescent="0.3">
      <c r="A77" s="16">
        <f t="shared" si="21"/>
        <v>73</v>
      </c>
      <c r="B77" s="9" t="s">
        <v>165</v>
      </c>
      <c r="C77" s="9" t="str">
        <f>'[1]форма влас'!E109</f>
        <v>19.90</v>
      </c>
      <c r="D77" s="18">
        <v>19.899999999999999</v>
      </c>
      <c r="E77" s="17">
        <v>8581.7999999999993</v>
      </c>
      <c r="F77" s="17">
        <v>23725</v>
      </c>
      <c r="G77" s="17">
        <v>14315</v>
      </c>
      <c r="H77" s="17">
        <f t="shared" si="11"/>
        <v>9410</v>
      </c>
      <c r="I77" s="17">
        <f t="shared" si="12"/>
        <v>235.25</v>
      </c>
      <c r="J77" s="17">
        <f t="shared" si="13"/>
        <v>9174.75</v>
      </c>
      <c r="K77" s="17">
        <f t="shared" si="14"/>
        <v>458.73750000000001</v>
      </c>
      <c r="L77" s="17">
        <f t="shared" si="15"/>
        <v>8716.0125000000007</v>
      </c>
      <c r="M77" s="17">
        <f t="shared" si="16"/>
        <v>435.80062500000008</v>
      </c>
      <c r="N77" s="17">
        <f t="shared" si="17"/>
        <v>8280.2118750000009</v>
      </c>
      <c r="O77" s="17">
        <f t="shared" si="18"/>
        <v>55014.973548672773</v>
      </c>
      <c r="P77" s="17">
        <f t="shared" si="19"/>
        <v>35814.314443065552</v>
      </c>
      <c r="Q77" s="17">
        <f t="shared" si="20"/>
        <v>19200.659105607217</v>
      </c>
      <c r="R77" s="17">
        <v>55014.97</v>
      </c>
      <c r="S77" s="17">
        <v>35814.31</v>
      </c>
      <c r="T77" s="17">
        <v>19200.64</v>
      </c>
      <c r="U77" s="16" t="s">
        <v>257</v>
      </c>
    </row>
    <row r="78" spans="1:21" x14ac:dyDescent="0.3">
      <c r="A78" s="16">
        <f t="shared" si="21"/>
        <v>74</v>
      </c>
      <c r="B78" s="9" t="s">
        <v>166</v>
      </c>
      <c r="C78" s="9" t="str">
        <f>'[1]форма влас'!E110</f>
        <v>29.60</v>
      </c>
      <c r="D78" s="18">
        <v>29.6</v>
      </c>
      <c r="E78" s="17">
        <v>8581.7999999999993</v>
      </c>
      <c r="F78" s="17">
        <v>23725</v>
      </c>
      <c r="G78" s="17">
        <v>14315</v>
      </c>
      <c r="H78" s="17">
        <f t="shared" si="11"/>
        <v>9410</v>
      </c>
      <c r="I78" s="17">
        <f t="shared" si="12"/>
        <v>235.25</v>
      </c>
      <c r="J78" s="17">
        <f t="shared" si="13"/>
        <v>9174.75</v>
      </c>
      <c r="K78" s="17">
        <f t="shared" si="14"/>
        <v>458.73750000000001</v>
      </c>
      <c r="L78" s="17">
        <f t="shared" si="15"/>
        <v>8716.0125000000007</v>
      </c>
      <c r="M78" s="17">
        <f t="shared" si="16"/>
        <v>435.80062500000008</v>
      </c>
      <c r="N78" s="17">
        <f t="shared" si="17"/>
        <v>8280.2118750000009</v>
      </c>
      <c r="O78" s="17">
        <f t="shared" si="18"/>
        <v>81831.317439231861</v>
      </c>
      <c r="P78" s="17">
        <f t="shared" si="19"/>
        <v>53271.543091192987</v>
      </c>
      <c r="Q78" s="17">
        <f t="shared" si="20"/>
        <v>28559.774348038878</v>
      </c>
      <c r="R78" s="17">
        <v>81831.320000000007</v>
      </c>
      <c r="S78" s="17">
        <v>53271.54</v>
      </c>
      <c r="T78" s="17">
        <v>28559.77</v>
      </c>
      <c r="U78" s="16" t="s">
        <v>257</v>
      </c>
    </row>
    <row r="79" spans="1:21" x14ac:dyDescent="0.3">
      <c r="A79" s="16">
        <f t="shared" si="21"/>
        <v>75</v>
      </c>
      <c r="B79" s="9" t="s">
        <v>167</v>
      </c>
      <c r="C79" s="9" t="str">
        <f>'[1]форма влас'!E111</f>
        <v>44.40</v>
      </c>
      <c r="D79" s="18">
        <v>44.4</v>
      </c>
      <c r="E79" s="17">
        <v>8581.7999999999993</v>
      </c>
      <c r="F79" s="17">
        <v>23725</v>
      </c>
      <c r="G79" s="17">
        <v>14315</v>
      </c>
      <c r="H79" s="17">
        <f t="shared" si="11"/>
        <v>9410</v>
      </c>
      <c r="I79" s="17">
        <f t="shared" si="12"/>
        <v>235.25</v>
      </c>
      <c r="J79" s="17">
        <f t="shared" si="13"/>
        <v>9174.75</v>
      </c>
      <c r="K79" s="17">
        <f t="shared" si="14"/>
        <v>458.73750000000001</v>
      </c>
      <c r="L79" s="17">
        <f t="shared" si="15"/>
        <v>8716.0125000000007</v>
      </c>
      <c r="M79" s="17">
        <f t="shared" si="16"/>
        <v>435.80062500000008</v>
      </c>
      <c r="N79" s="17">
        <f t="shared" si="17"/>
        <v>8280.2118750000009</v>
      </c>
      <c r="O79" s="17">
        <f t="shared" si="18"/>
        <v>122746.97615884778</v>
      </c>
      <c r="P79" s="17">
        <f t="shared" si="19"/>
        <v>79907.314636789466</v>
      </c>
      <c r="Q79" s="17">
        <f t="shared" si="20"/>
        <v>42839.661522058312</v>
      </c>
      <c r="R79" s="17">
        <v>122746.98</v>
      </c>
      <c r="S79" s="17">
        <v>79907.31</v>
      </c>
      <c r="T79" s="17">
        <v>42839.66</v>
      </c>
      <c r="U79" s="16" t="s">
        <v>257</v>
      </c>
    </row>
    <row r="80" spans="1:21" x14ac:dyDescent="0.3">
      <c r="A80" s="16">
        <f t="shared" si="21"/>
        <v>76</v>
      </c>
      <c r="B80" s="9" t="s">
        <v>168</v>
      </c>
      <c r="C80" s="9" t="str">
        <f>'[1]форма влас'!E115</f>
        <v>65.30</v>
      </c>
      <c r="D80" s="18">
        <v>65.3</v>
      </c>
      <c r="E80" s="17">
        <v>3541.7</v>
      </c>
      <c r="F80" s="17">
        <v>11407</v>
      </c>
      <c r="G80" s="17">
        <v>6999</v>
      </c>
      <c r="H80" s="17">
        <f t="shared" si="11"/>
        <v>4408</v>
      </c>
      <c r="I80" s="17">
        <f t="shared" si="12"/>
        <v>110.2</v>
      </c>
      <c r="J80" s="17">
        <f t="shared" si="13"/>
        <v>4297.8</v>
      </c>
      <c r="K80" s="17">
        <f t="shared" si="14"/>
        <v>214.89000000000001</v>
      </c>
      <c r="L80" s="17">
        <f t="shared" si="15"/>
        <v>4082.9100000000003</v>
      </c>
      <c r="M80" s="17">
        <f t="shared" si="16"/>
        <v>204.14550000000003</v>
      </c>
      <c r="N80" s="17">
        <f t="shared" si="17"/>
        <v>3878.7645000000002</v>
      </c>
      <c r="O80" s="17">
        <f t="shared" si="18"/>
        <v>210316.26055284188</v>
      </c>
      <c r="P80" s="17">
        <f t="shared" si="19"/>
        <v>138801.64275630348</v>
      </c>
      <c r="Q80" s="17">
        <f t="shared" si="20"/>
        <v>71514.617796538383</v>
      </c>
      <c r="R80" s="17">
        <v>210316.26</v>
      </c>
      <c r="S80" s="17">
        <v>138801.64000000001</v>
      </c>
      <c r="T80" s="17">
        <v>71514.62</v>
      </c>
      <c r="U80" s="16" t="s">
        <v>257</v>
      </c>
    </row>
    <row r="81" spans="1:21" x14ac:dyDescent="0.3">
      <c r="A81" s="16">
        <f t="shared" si="21"/>
        <v>77</v>
      </c>
      <c r="B81" s="9" t="s">
        <v>169</v>
      </c>
      <c r="C81" s="9" t="str">
        <f>'[1]форма влас'!E116</f>
        <v>30.00</v>
      </c>
      <c r="D81" s="18">
        <v>30</v>
      </c>
      <c r="E81" s="17">
        <v>3541.7</v>
      </c>
      <c r="F81" s="17">
        <v>11407</v>
      </c>
      <c r="G81" s="17">
        <v>6999</v>
      </c>
      <c r="H81" s="17">
        <f t="shared" si="11"/>
        <v>4408</v>
      </c>
      <c r="I81" s="17">
        <f t="shared" si="12"/>
        <v>110.2</v>
      </c>
      <c r="J81" s="17">
        <f t="shared" si="13"/>
        <v>4297.8</v>
      </c>
      <c r="K81" s="17">
        <f t="shared" si="14"/>
        <v>214.89000000000001</v>
      </c>
      <c r="L81" s="17">
        <f t="shared" si="15"/>
        <v>4082.9100000000003</v>
      </c>
      <c r="M81" s="17">
        <f t="shared" si="16"/>
        <v>204.14550000000003</v>
      </c>
      <c r="N81" s="17">
        <f t="shared" si="17"/>
        <v>3878.7645000000002</v>
      </c>
      <c r="O81" s="17">
        <f t="shared" si="18"/>
        <v>96623.090606206068</v>
      </c>
      <c r="P81" s="17">
        <f t="shared" si="19"/>
        <v>63767.982889572813</v>
      </c>
      <c r="Q81" s="17">
        <f t="shared" si="20"/>
        <v>32855.107716633254</v>
      </c>
      <c r="R81" s="17">
        <v>96623.09</v>
      </c>
      <c r="S81" s="17">
        <v>63767.98</v>
      </c>
      <c r="T81" s="17">
        <v>32855.11</v>
      </c>
      <c r="U81" s="16" t="s">
        <v>257</v>
      </c>
    </row>
    <row r="82" spans="1:21" x14ac:dyDescent="0.3">
      <c r="A82" s="16">
        <f t="shared" si="21"/>
        <v>78</v>
      </c>
      <c r="B82" s="9" t="s">
        <v>170</v>
      </c>
      <c r="C82" s="9" t="str">
        <f>'[1]форма влас'!E118</f>
        <v>49.10</v>
      </c>
      <c r="D82" s="18">
        <v>49.1</v>
      </c>
      <c r="E82" s="17">
        <v>4024</v>
      </c>
      <c r="F82" s="17">
        <v>17954</v>
      </c>
      <c r="G82" s="17">
        <v>8763</v>
      </c>
      <c r="H82" s="17">
        <f t="shared" si="11"/>
        <v>9191</v>
      </c>
      <c r="I82" s="17">
        <f t="shared" si="12"/>
        <v>229.77500000000001</v>
      </c>
      <c r="J82" s="17">
        <f t="shared" si="13"/>
        <v>8961.2250000000004</v>
      </c>
      <c r="K82" s="17">
        <f t="shared" si="14"/>
        <v>448.06125000000003</v>
      </c>
      <c r="L82" s="17">
        <f t="shared" si="15"/>
        <v>8513.1637499999997</v>
      </c>
      <c r="M82" s="17">
        <f t="shared" si="16"/>
        <v>425.6581875</v>
      </c>
      <c r="N82" s="17">
        <f t="shared" si="17"/>
        <v>8087.5055624999995</v>
      </c>
      <c r="O82" s="17">
        <f t="shared" si="18"/>
        <v>219070.92445328034</v>
      </c>
      <c r="P82" s="17">
        <f t="shared" si="19"/>
        <v>120388.88590488322</v>
      </c>
      <c r="Q82" s="17">
        <f t="shared" si="20"/>
        <v>98682.038548397119</v>
      </c>
      <c r="R82" s="17">
        <v>219070.92</v>
      </c>
      <c r="S82" s="17">
        <v>120388.89</v>
      </c>
      <c r="T82" s="17">
        <v>98682.04</v>
      </c>
      <c r="U82" s="16" t="s">
        <v>257</v>
      </c>
    </row>
    <row r="83" spans="1:21" x14ac:dyDescent="0.3">
      <c r="A83" s="16">
        <f t="shared" si="21"/>
        <v>79</v>
      </c>
      <c r="B83" s="9" t="s">
        <v>171</v>
      </c>
      <c r="C83" s="9" t="str">
        <f>'[1]форма влас'!E119</f>
        <v>50.30</v>
      </c>
      <c r="D83" s="18">
        <v>50.3</v>
      </c>
      <c r="E83" s="17">
        <v>1859.6</v>
      </c>
      <c r="F83" s="17">
        <v>3003</v>
      </c>
      <c r="G83" s="17">
        <v>1914</v>
      </c>
      <c r="H83" s="17">
        <f t="shared" si="11"/>
        <v>1089</v>
      </c>
      <c r="I83" s="17">
        <f t="shared" si="12"/>
        <v>27.225000000000001</v>
      </c>
      <c r="J83" s="17">
        <f t="shared" si="13"/>
        <v>1061.7750000000001</v>
      </c>
      <c r="K83" s="17">
        <f t="shared" si="14"/>
        <v>53.088750000000005</v>
      </c>
      <c r="L83" s="17">
        <f t="shared" si="15"/>
        <v>1008.6862500000001</v>
      </c>
      <c r="M83" s="17">
        <f t="shared" si="16"/>
        <v>50.434312500000004</v>
      </c>
      <c r="N83" s="17">
        <f t="shared" si="17"/>
        <v>958.25193750000005</v>
      </c>
      <c r="O83" s="17">
        <f t="shared" si="18"/>
        <v>81227.629597762949</v>
      </c>
      <c r="P83" s="17">
        <f t="shared" si="19"/>
        <v>55308.038042455359</v>
      </c>
      <c r="Q83" s="17">
        <f t="shared" si="20"/>
        <v>25919.591555307594</v>
      </c>
      <c r="R83" s="17">
        <v>81227.63</v>
      </c>
      <c r="S83" s="17">
        <v>55308.04</v>
      </c>
      <c r="T83" s="17">
        <v>25919.59</v>
      </c>
      <c r="U83" s="16" t="s">
        <v>257</v>
      </c>
    </row>
    <row r="84" spans="1:21" x14ac:dyDescent="0.3">
      <c r="A84" s="16">
        <f t="shared" si="21"/>
        <v>80</v>
      </c>
      <c r="B84" s="9" t="s">
        <v>172</v>
      </c>
      <c r="C84" s="9" t="str">
        <f>'[1]форма влас'!E120</f>
        <v>39.50</v>
      </c>
      <c r="D84" s="18">
        <v>39.5</v>
      </c>
      <c r="E84" s="17">
        <v>1859.6</v>
      </c>
      <c r="F84" s="17">
        <v>3003</v>
      </c>
      <c r="G84" s="17">
        <v>1914</v>
      </c>
      <c r="H84" s="17">
        <f t="shared" si="11"/>
        <v>1089</v>
      </c>
      <c r="I84" s="17">
        <f t="shared" si="12"/>
        <v>27.225000000000001</v>
      </c>
      <c r="J84" s="17">
        <f t="shared" si="13"/>
        <v>1061.7750000000001</v>
      </c>
      <c r="K84" s="17">
        <f t="shared" si="14"/>
        <v>53.088750000000005</v>
      </c>
      <c r="L84" s="17">
        <f t="shared" si="15"/>
        <v>1008.6862500000001</v>
      </c>
      <c r="M84" s="17">
        <f t="shared" si="16"/>
        <v>50.434312500000004</v>
      </c>
      <c r="N84" s="17">
        <f t="shared" si="17"/>
        <v>958.25193750000005</v>
      </c>
      <c r="O84" s="17">
        <f t="shared" si="18"/>
        <v>63787.104753710475</v>
      </c>
      <c r="P84" s="17">
        <f t="shared" si="19"/>
        <v>43432.753532345661</v>
      </c>
      <c r="Q84" s="17">
        <f t="shared" si="20"/>
        <v>20354.351221364814</v>
      </c>
      <c r="R84" s="17">
        <v>63787.1</v>
      </c>
      <c r="S84" s="17">
        <v>43432.75</v>
      </c>
      <c r="T84" s="17">
        <v>20354.349999999999</v>
      </c>
      <c r="U84" s="16" t="s">
        <v>257</v>
      </c>
    </row>
    <row r="85" spans="1:21" x14ac:dyDescent="0.3">
      <c r="A85" s="16">
        <f t="shared" si="21"/>
        <v>81</v>
      </c>
      <c r="B85" s="9" t="s">
        <v>173</v>
      </c>
      <c r="C85" s="9" t="str">
        <f>'[1]форма влас'!E121</f>
        <v>50.20</v>
      </c>
      <c r="D85" s="18">
        <v>50.2</v>
      </c>
      <c r="E85" s="17">
        <v>2969.5</v>
      </c>
      <c r="F85" s="17">
        <v>5457</v>
      </c>
      <c r="G85" s="17">
        <v>3421</v>
      </c>
      <c r="H85" s="17">
        <f t="shared" si="11"/>
        <v>2036</v>
      </c>
      <c r="I85" s="17">
        <f t="shared" si="12"/>
        <v>50.900000000000006</v>
      </c>
      <c r="J85" s="17">
        <f t="shared" si="13"/>
        <v>1985.1</v>
      </c>
      <c r="K85" s="17">
        <f t="shared" si="14"/>
        <v>99.254999999999995</v>
      </c>
      <c r="L85" s="17">
        <f t="shared" si="15"/>
        <v>1885.8449999999998</v>
      </c>
      <c r="M85" s="17">
        <f t="shared" si="16"/>
        <v>94.292249999999996</v>
      </c>
      <c r="N85" s="17">
        <f t="shared" si="17"/>
        <v>1791.5527499999998</v>
      </c>
      <c r="O85" s="17">
        <f t="shared" si="18"/>
        <v>92251.692204074774</v>
      </c>
      <c r="P85" s="17">
        <f t="shared" si="19"/>
        <v>61965.12946624012</v>
      </c>
      <c r="Q85" s="17">
        <f t="shared" si="20"/>
        <v>30286.562737834651</v>
      </c>
      <c r="R85" s="17">
        <v>92251.69</v>
      </c>
      <c r="S85" s="17">
        <v>61965.13</v>
      </c>
      <c r="T85" s="17">
        <v>30286.560000000001</v>
      </c>
      <c r="U85" s="16" t="s">
        <v>257</v>
      </c>
    </row>
    <row r="86" spans="1:21" x14ac:dyDescent="0.3">
      <c r="A86" s="16">
        <f t="shared" si="21"/>
        <v>82</v>
      </c>
      <c r="B86" s="9" t="s">
        <v>174</v>
      </c>
      <c r="C86" s="9" t="str">
        <f>'[1]форма влас'!E122</f>
        <v>41.30</v>
      </c>
      <c r="D86" s="18">
        <v>41.3</v>
      </c>
      <c r="E86" s="17">
        <v>2286.1999999999998</v>
      </c>
      <c r="F86" s="17">
        <v>6380</v>
      </c>
      <c r="G86" s="17">
        <v>4248</v>
      </c>
      <c r="H86" s="17">
        <f t="shared" si="11"/>
        <v>2132</v>
      </c>
      <c r="I86" s="17">
        <f t="shared" si="12"/>
        <v>53.300000000000004</v>
      </c>
      <c r="J86" s="17">
        <f t="shared" si="13"/>
        <v>2078.6999999999998</v>
      </c>
      <c r="K86" s="17">
        <f t="shared" si="14"/>
        <v>103.935</v>
      </c>
      <c r="L86" s="17">
        <f t="shared" si="15"/>
        <v>1974.7649999999999</v>
      </c>
      <c r="M86" s="17">
        <f t="shared" si="16"/>
        <v>98.738249999999994</v>
      </c>
      <c r="N86" s="17">
        <f t="shared" si="17"/>
        <v>1876.02675</v>
      </c>
      <c r="O86" s="17">
        <f t="shared" si="18"/>
        <v>115254.13349663198</v>
      </c>
      <c r="P86" s="17">
        <f t="shared" si="19"/>
        <v>81363.876837109638</v>
      </c>
      <c r="Q86" s="17">
        <f t="shared" si="20"/>
        <v>33890.256659522347</v>
      </c>
      <c r="R86" s="17">
        <v>115254.13</v>
      </c>
      <c r="S86" s="17">
        <v>81363.88</v>
      </c>
      <c r="T86" s="17">
        <v>33890.26</v>
      </c>
      <c r="U86" s="16" t="s">
        <v>257</v>
      </c>
    </row>
    <row r="87" spans="1:21" x14ac:dyDescent="0.3">
      <c r="A87" s="16">
        <f t="shared" si="21"/>
        <v>83</v>
      </c>
      <c r="B87" s="9" t="s">
        <v>175</v>
      </c>
      <c r="C87" s="9" t="str">
        <f>'[1]форма влас'!E123</f>
        <v>43.40</v>
      </c>
      <c r="D87" s="18">
        <v>43.4</v>
      </c>
      <c r="E87" s="17">
        <v>2522.5300000000002</v>
      </c>
      <c r="F87" s="17">
        <v>3368</v>
      </c>
      <c r="G87" s="17">
        <v>2276</v>
      </c>
      <c r="H87" s="17">
        <f t="shared" si="11"/>
        <v>1092</v>
      </c>
      <c r="I87" s="17">
        <f t="shared" si="12"/>
        <v>27.3</v>
      </c>
      <c r="J87" s="17">
        <f t="shared" si="13"/>
        <v>1064.7</v>
      </c>
      <c r="K87" s="17">
        <f t="shared" si="14"/>
        <v>53.235000000000007</v>
      </c>
      <c r="L87" s="17">
        <f t="shared" si="15"/>
        <v>1011.465</v>
      </c>
      <c r="M87" s="17">
        <f t="shared" si="16"/>
        <v>50.573250000000002</v>
      </c>
      <c r="N87" s="17">
        <f t="shared" si="17"/>
        <v>960.89175</v>
      </c>
      <c r="O87" s="17">
        <f t="shared" si="18"/>
        <v>57946.268230704882</v>
      </c>
      <c r="P87" s="17">
        <f t="shared" si="19"/>
        <v>41414.174677803632</v>
      </c>
      <c r="Q87" s="17">
        <f t="shared" si="20"/>
        <v>16532.093552901253</v>
      </c>
      <c r="R87" s="17">
        <v>57946.27</v>
      </c>
      <c r="S87" s="17">
        <v>41414.17</v>
      </c>
      <c r="T87" s="17">
        <v>16532.09</v>
      </c>
      <c r="U87" s="16" t="s">
        <v>257</v>
      </c>
    </row>
    <row r="88" spans="1:21" x14ac:dyDescent="0.3">
      <c r="A88" s="16">
        <f t="shared" si="21"/>
        <v>84</v>
      </c>
      <c r="B88" s="9" t="s">
        <v>176</v>
      </c>
      <c r="C88" s="9" t="str">
        <f>'[1]форма влас'!E124</f>
        <v>41.90</v>
      </c>
      <c r="D88" s="18">
        <v>41.9</v>
      </c>
      <c r="E88" s="17">
        <v>2522.5300000000002</v>
      </c>
      <c r="F88" s="17">
        <v>3368</v>
      </c>
      <c r="G88" s="17">
        <v>2276</v>
      </c>
      <c r="H88" s="17">
        <f t="shared" si="11"/>
        <v>1092</v>
      </c>
      <c r="I88" s="17">
        <f t="shared" si="12"/>
        <v>27.3</v>
      </c>
      <c r="J88" s="17">
        <f t="shared" si="13"/>
        <v>1064.7</v>
      </c>
      <c r="K88" s="17">
        <f t="shared" si="14"/>
        <v>53.235000000000007</v>
      </c>
      <c r="L88" s="17">
        <f t="shared" si="15"/>
        <v>1011.465</v>
      </c>
      <c r="M88" s="17">
        <f t="shared" si="16"/>
        <v>50.573250000000002</v>
      </c>
      <c r="N88" s="17">
        <f t="shared" si="17"/>
        <v>960.89175</v>
      </c>
      <c r="O88" s="17">
        <f t="shared" si="18"/>
        <v>55943.517024574532</v>
      </c>
      <c r="P88" s="17">
        <f t="shared" si="19"/>
        <v>39982.809193547742</v>
      </c>
      <c r="Q88" s="17">
        <f t="shared" si="20"/>
        <v>15960.707831026786</v>
      </c>
      <c r="R88" s="17">
        <v>55943.519999999997</v>
      </c>
      <c r="S88" s="17">
        <v>39982.81</v>
      </c>
      <c r="T88" s="17">
        <v>15960.71</v>
      </c>
      <c r="U88" s="16" t="s">
        <v>257</v>
      </c>
    </row>
    <row r="89" spans="1:21" x14ac:dyDescent="0.3">
      <c r="A89" s="16">
        <f t="shared" si="21"/>
        <v>85</v>
      </c>
      <c r="B89" s="9" t="s">
        <v>177</v>
      </c>
      <c r="C89" s="9" t="str">
        <f>'[1]форма влас'!E125</f>
        <v>29.80</v>
      </c>
      <c r="D89" s="18">
        <v>29.8</v>
      </c>
      <c r="E89" s="17">
        <v>2493.3000000000002</v>
      </c>
      <c r="F89" s="17">
        <v>4161</v>
      </c>
      <c r="G89" s="17">
        <v>2789</v>
      </c>
      <c r="H89" s="17">
        <f t="shared" si="11"/>
        <v>1372</v>
      </c>
      <c r="I89" s="17">
        <f t="shared" si="12"/>
        <v>34.300000000000004</v>
      </c>
      <c r="J89" s="17">
        <f t="shared" si="13"/>
        <v>1337.7</v>
      </c>
      <c r="K89" s="17">
        <f t="shared" si="14"/>
        <v>66.885000000000005</v>
      </c>
      <c r="L89" s="17">
        <f t="shared" si="15"/>
        <v>1270.8150000000001</v>
      </c>
      <c r="M89" s="17">
        <f t="shared" si="16"/>
        <v>63.540750000000003</v>
      </c>
      <c r="N89" s="17">
        <f t="shared" si="17"/>
        <v>1207.2742499999999</v>
      </c>
      <c r="O89" s="17">
        <f t="shared" si="18"/>
        <v>49732.402839610149</v>
      </c>
      <c r="P89" s="17">
        <f t="shared" si="19"/>
        <v>35303.023041751891</v>
      </c>
      <c r="Q89" s="17">
        <f t="shared" si="20"/>
        <v>14429.379797858259</v>
      </c>
      <c r="R89" s="17">
        <v>49732.4</v>
      </c>
      <c r="S89" s="17">
        <v>35303.019999999997</v>
      </c>
      <c r="T89" s="17">
        <v>14429.38</v>
      </c>
      <c r="U89" s="16" t="s">
        <v>257</v>
      </c>
    </row>
    <row r="90" spans="1:21" x14ac:dyDescent="0.3">
      <c r="A90" s="16">
        <f t="shared" si="21"/>
        <v>86</v>
      </c>
      <c r="B90" s="9" t="s">
        <v>178</v>
      </c>
      <c r="C90" s="9" t="str">
        <f>'[1]форма влас'!E126</f>
        <v>32.20</v>
      </c>
      <c r="D90" s="18">
        <v>32.200000000000003</v>
      </c>
      <c r="E90" s="17">
        <v>2493.3000000000002</v>
      </c>
      <c r="F90" s="17">
        <v>4161</v>
      </c>
      <c r="G90" s="17">
        <v>2789</v>
      </c>
      <c r="H90" s="17">
        <f t="shared" si="11"/>
        <v>1372</v>
      </c>
      <c r="I90" s="17">
        <f t="shared" si="12"/>
        <v>34.300000000000004</v>
      </c>
      <c r="J90" s="17">
        <f t="shared" si="13"/>
        <v>1337.7</v>
      </c>
      <c r="K90" s="17">
        <f t="shared" si="14"/>
        <v>66.885000000000005</v>
      </c>
      <c r="L90" s="17">
        <f t="shared" si="15"/>
        <v>1270.8150000000001</v>
      </c>
      <c r="M90" s="17">
        <f t="shared" si="16"/>
        <v>63.540750000000003</v>
      </c>
      <c r="N90" s="17">
        <f t="shared" si="17"/>
        <v>1207.2742499999999</v>
      </c>
      <c r="O90" s="17">
        <f t="shared" si="18"/>
        <v>53737.697028035138</v>
      </c>
      <c r="P90" s="17">
        <f t="shared" si="19"/>
        <v>38146.219528335947</v>
      </c>
      <c r="Q90" s="17">
        <f t="shared" si="20"/>
        <v>15591.477499699193</v>
      </c>
      <c r="R90" s="17">
        <v>53737.7</v>
      </c>
      <c r="S90" s="17">
        <v>38146.22</v>
      </c>
      <c r="T90" s="17">
        <v>15591.48</v>
      </c>
      <c r="U90" s="16" t="s">
        <v>257</v>
      </c>
    </row>
    <row r="91" spans="1:21" x14ac:dyDescent="0.3">
      <c r="A91" s="16">
        <f t="shared" si="21"/>
        <v>87</v>
      </c>
      <c r="B91" s="9" t="s">
        <v>179</v>
      </c>
      <c r="C91" s="9" t="str">
        <f>'[1]форма влас'!E130</f>
        <v>51.30</v>
      </c>
      <c r="D91" s="18">
        <v>51.3</v>
      </c>
      <c r="E91" s="17">
        <v>3222.4</v>
      </c>
      <c r="F91" s="17">
        <v>5742</v>
      </c>
      <c r="G91" s="17">
        <v>4017</v>
      </c>
      <c r="H91" s="17">
        <f t="shared" si="11"/>
        <v>1725</v>
      </c>
      <c r="I91" s="17">
        <f t="shared" si="12"/>
        <v>43.125</v>
      </c>
      <c r="J91" s="17">
        <f t="shared" si="13"/>
        <v>1681.875</v>
      </c>
      <c r="K91" s="17">
        <f t="shared" si="14"/>
        <v>84.09375</v>
      </c>
      <c r="L91" s="17">
        <f t="shared" si="15"/>
        <v>1597.78125</v>
      </c>
      <c r="M91" s="17">
        <f t="shared" si="16"/>
        <v>79.889062500000009</v>
      </c>
      <c r="N91" s="17">
        <f t="shared" si="17"/>
        <v>1517.8921875000001</v>
      </c>
      <c r="O91" s="17">
        <f t="shared" si="18"/>
        <v>91411.55660377357</v>
      </c>
      <c r="P91" s="17">
        <f t="shared" si="19"/>
        <v>67246.999373525934</v>
      </c>
      <c r="Q91" s="17">
        <f t="shared" si="20"/>
        <v>24164.557230247643</v>
      </c>
      <c r="R91" s="17">
        <v>91411.56</v>
      </c>
      <c r="S91" s="17">
        <v>67247</v>
      </c>
      <c r="T91" s="17">
        <v>24164.560000000001</v>
      </c>
      <c r="U91" s="16" t="s">
        <v>257</v>
      </c>
    </row>
    <row r="92" spans="1:21" x14ac:dyDescent="0.3">
      <c r="A92" s="16">
        <f t="shared" si="21"/>
        <v>88</v>
      </c>
      <c r="B92" s="9" t="s">
        <v>180</v>
      </c>
      <c r="C92" s="9" t="str">
        <f>'[1]форма влас'!E132</f>
        <v>61.70</v>
      </c>
      <c r="D92" s="18">
        <v>61.7</v>
      </c>
      <c r="E92" s="17">
        <v>3222.4</v>
      </c>
      <c r="F92" s="17">
        <v>5742</v>
      </c>
      <c r="G92" s="17">
        <v>4017</v>
      </c>
      <c r="H92" s="17">
        <f t="shared" si="11"/>
        <v>1725</v>
      </c>
      <c r="I92" s="17">
        <f t="shared" si="12"/>
        <v>43.125</v>
      </c>
      <c r="J92" s="17">
        <f t="shared" si="13"/>
        <v>1681.875</v>
      </c>
      <c r="K92" s="17">
        <f t="shared" si="14"/>
        <v>84.09375</v>
      </c>
      <c r="L92" s="17">
        <f t="shared" si="15"/>
        <v>1597.78125</v>
      </c>
      <c r="M92" s="17">
        <f t="shared" si="16"/>
        <v>79.889062500000009</v>
      </c>
      <c r="N92" s="17">
        <f t="shared" si="17"/>
        <v>1517.8921875000001</v>
      </c>
      <c r="O92" s="17">
        <f t="shared" si="18"/>
        <v>109943.33416087388</v>
      </c>
      <c r="P92" s="17">
        <f t="shared" si="19"/>
        <v>80879.919324494171</v>
      </c>
      <c r="Q92" s="17">
        <f t="shared" si="20"/>
        <v>29063.414836379718</v>
      </c>
      <c r="R92" s="17">
        <v>109943.33</v>
      </c>
      <c r="S92" s="17">
        <v>80879.92</v>
      </c>
      <c r="T92" s="17">
        <v>29063.41</v>
      </c>
      <c r="U92" s="16" t="s">
        <v>257</v>
      </c>
    </row>
    <row r="93" spans="1:21" x14ac:dyDescent="0.3">
      <c r="A93" s="16">
        <f t="shared" si="21"/>
        <v>89</v>
      </c>
      <c r="B93" s="9" t="s">
        <v>181</v>
      </c>
      <c r="C93" s="9" t="str">
        <f>'[1]форма влас'!E134</f>
        <v>30.20</v>
      </c>
      <c r="D93" s="18">
        <v>30.2</v>
      </c>
      <c r="E93" s="17">
        <v>3222.4</v>
      </c>
      <c r="F93" s="17">
        <v>5742</v>
      </c>
      <c r="G93" s="17">
        <v>4017</v>
      </c>
      <c r="H93" s="17">
        <f t="shared" si="11"/>
        <v>1725</v>
      </c>
      <c r="I93" s="17">
        <f t="shared" si="12"/>
        <v>43.125</v>
      </c>
      <c r="J93" s="17">
        <f t="shared" si="13"/>
        <v>1681.875</v>
      </c>
      <c r="K93" s="17">
        <f t="shared" si="14"/>
        <v>84.09375</v>
      </c>
      <c r="L93" s="17">
        <f t="shared" si="15"/>
        <v>1597.78125</v>
      </c>
      <c r="M93" s="17">
        <f t="shared" si="16"/>
        <v>79.889062500000009</v>
      </c>
      <c r="N93" s="17">
        <f t="shared" si="17"/>
        <v>1517.8921875000001</v>
      </c>
      <c r="O93" s="17">
        <f t="shared" si="18"/>
        <v>53813.430983118174</v>
      </c>
      <c r="P93" s="17">
        <f t="shared" si="19"/>
        <v>39587.902165311571</v>
      </c>
      <c r="Q93" s="17">
        <f t="shared" si="20"/>
        <v>14225.528817806604</v>
      </c>
      <c r="R93" s="17">
        <v>53813.43</v>
      </c>
      <c r="S93" s="17">
        <v>39587.9</v>
      </c>
      <c r="T93" s="17">
        <v>14225.53</v>
      </c>
      <c r="U93" s="16" t="s">
        <v>257</v>
      </c>
    </row>
    <row r="94" spans="1:21" x14ac:dyDescent="0.3">
      <c r="A94" s="16">
        <f t="shared" si="21"/>
        <v>90</v>
      </c>
      <c r="B94" s="9" t="s">
        <v>182</v>
      </c>
      <c r="C94" s="9" t="str">
        <f>'[1]форма влас'!E135</f>
        <v>39.80</v>
      </c>
      <c r="D94" s="18">
        <v>39.799999999999997</v>
      </c>
      <c r="E94" s="17">
        <v>3203</v>
      </c>
      <c r="F94" s="17">
        <v>6124</v>
      </c>
      <c r="G94" s="17">
        <v>3942</v>
      </c>
      <c r="H94" s="17">
        <f t="shared" si="11"/>
        <v>2182</v>
      </c>
      <c r="I94" s="17">
        <f t="shared" si="12"/>
        <v>54.550000000000004</v>
      </c>
      <c r="J94" s="17">
        <f t="shared" si="13"/>
        <v>2127.4499999999998</v>
      </c>
      <c r="K94" s="17">
        <f t="shared" si="14"/>
        <v>106.3725</v>
      </c>
      <c r="L94" s="17">
        <f t="shared" si="15"/>
        <v>2021.0774999999999</v>
      </c>
      <c r="M94" s="17">
        <f t="shared" si="16"/>
        <v>101.05387500000001</v>
      </c>
      <c r="N94" s="17">
        <f t="shared" si="17"/>
        <v>1920.0236249999998</v>
      </c>
      <c r="O94" s="17">
        <f t="shared" si="18"/>
        <v>76095.91008429596</v>
      </c>
      <c r="P94" s="17">
        <f t="shared" si="19"/>
        <v>52237.983054948476</v>
      </c>
      <c r="Q94" s="17">
        <f t="shared" si="20"/>
        <v>23857.927029347484</v>
      </c>
      <c r="R94" s="17">
        <v>76095.91</v>
      </c>
      <c r="S94" s="17">
        <v>52237.98</v>
      </c>
      <c r="T94" s="17">
        <v>23857.93</v>
      </c>
      <c r="U94" s="16" t="s">
        <v>257</v>
      </c>
    </row>
    <row r="95" spans="1:21" x14ac:dyDescent="0.3">
      <c r="A95" s="16">
        <f t="shared" si="21"/>
        <v>91</v>
      </c>
      <c r="B95" s="9" t="s">
        <v>183</v>
      </c>
      <c r="C95" s="9" t="str">
        <f>'[1]форма влас'!E136</f>
        <v>39.70</v>
      </c>
      <c r="D95" s="18">
        <v>39.700000000000003</v>
      </c>
      <c r="E95" s="17">
        <v>3203</v>
      </c>
      <c r="F95" s="17">
        <v>6124</v>
      </c>
      <c r="G95" s="17">
        <v>3942</v>
      </c>
      <c r="H95" s="17">
        <f t="shared" si="11"/>
        <v>2182</v>
      </c>
      <c r="I95" s="17">
        <f t="shared" si="12"/>
        <v>54.550000000000004</v>
      </c>
      <c r="J95" s="17">
        <f t="shared" si="13"/>
        <v>2127.4499999999998</v>
      </c>
      <c r="K95" s="17">
        <f t="shared" si="14"/>
        <v>106.3725</v>
      </c>
      <c r="L95" s="17">
        <f t="shared" si="15"/>
        <v>2021.0774999999999</v>
      </c>
      <c r="M95" s="17">
        <f t="shared" si="16"/>
        <v>101.05387500000001</v>
      </c>
      <c r="N95" s="17">
        <f t="shared" si="17"/>
        <v>1920.0236249999998</v>
      </c>
      <c r="O95" s="17">
        <f t="shared" si="18"/>
        <v>75904.714330315328</v>
      </c>
      <c r="P95" s="17">
        <f t="shared" si="19"/>
        <v>52106.731841242588</v>
      </c>
      <c r="Q95" s="17">
        <f t="shared" si="20"/>
        <v>23797.98248907274</v>
      </c>
      <c r="R95" s="17">
        <v>75904.710000000006</v>
      </c>
      <c r="S95" s="17">
        <v>52106.73</v>
      </c>
      <c r="T95" s="17">
        <v>23797.98</v>
      </c>
      <c r="U95" s="16" t="s">
        <v>257</v>
      </c>
    </row>
    <row r="96" spans="1:21" x14ac:dyDescent="0.3">
      <c r="A96" s="16">
        <f t="shared" si="21"/>
        <v>92</v>
      </c>
      <c r="B96" s="9" t="s">
        <v>184</v>
      </c>
      <c r="C96" s="9" t="str">
        <f>'[1]форма влас'!E137</f>
        <v>62.00</v>
      </c>
      <c r="D96" s="18">
        <v>62</v>
      </c>
      <c r="E96" s="17">
        <v>3186.7</v>
      </c>
      <c r="F96" s="17">
        <v>5082</v>
      </c>
      <c r="G96" s="17">
        <v>3839</v>
      </c>
      <c r="H96" s="17">
        <f t="shared" si="11"/>
        <v>1243</v>
      </c>
      <c r="I96" s="17">
        <f t="shared" si="12"/>
        <v>31.075000000000003</v>
      </c>
      <c r="J96" s="17">
        <f t="shared" si="13"/>
        <v>1211.925</v>
      </c>
      <c r="K96" s="17">
        <f t="shared" si="14"/>
        <v>60.596249999999998</v>
      </c>
      <c r="L96" s="17">
        <f t="shared" si="15"/>
        <v>1151.3287499999999</v>
      </c>
      <c r="M96" s="17">
        <f t="shared" si="16"/>
        <v>57.566437499999999</v>
      </c>
      <c r="N96" s="17">
        <f t="shared" si="17"/>
        <v>1093.7623125</v>
      </c>
      <c r="O96" s="17">
        <f t="shared" ref="O96:O136" si="22">F96/E96*D96*1000</f>
        <v>98874.697963410435</v>
      </c>
      <c r="P96" s="17">
        <f t="shared" si="19"/>
        <v>77594.607783914398</v>
      </c>
      <c r="Q96" s="17">
        <f t="shared" ref="Q96:Q136" si="23">N96/E96*D96*1000</f>
        <v>21280.09017949603</v>
      </c>
      <c r="R96" s="17">
        <v>98874.7</v>
      </c>
      <c r="S96" s="17">
        <v>77594.61</v>
      </c>
      <c r="T96" s="17">
        <v>21280.09</v>
      </c>
      <c r="U96" s="16" t="s">
        <v>257</v>
      </c>
    </row>
    <row r="97" spans="1:21" x14ac:dyDescent="0.3">
      <c r="A97" s="16">
        <f t="shared" si="21"/>
        <v>93</v>
      </c>
      <c r="B97" s="9" t="s">
        <v>185</v>
      </c>
      <c r="C97" s="9" t="str">
        <f>'[1]форма влас'!E138</f>
        <v>32.00</v>
      </c>
      <c r="D97" s="18">
        <v>32</v>
      </c>
      <c r="E97" s="17">
        <v>3186.7</v>
      </c>
      <c r="F97" s="17">
        <v>5082</v>
      </c>
      <c r="G97" s="17">
        <v>3839</v>
      </c>
      <c r="H97" s="17">
        <f t="shared" ref="H97:H137" si="24">F97-G97</f>
        <v>1243</v>
      </c>
      <c r="I97" s="17">
        <f t="shared" ref="I97:I137" si="25">H97*0.025</f>
        <v>31.075000000000003</v>
      </c>
      <c r="J97" s="17">
        <f t="shared" ref="J97:J137" si="26">H97-I97</f>
        <v>1211.925</v>
      </c>
      <c r="K97" s="17">
        <f t="shared" ref="K97:K137" si="27">J97*0.05</f>
        <v>60.596249999999998</v>
      </c>
      <c r="L97" s="17">
        <f t="shared" ref="L97:L137" si="28">J97-K97</f>
        <v>1151.3287499999999</v>
      </c>
      <c r="M97" s="17">
        <f t="shared" ref="M97:M137" si="29">L97*0.05</f>
        <v>57.566437499999999</v>
      </c>
      <c r="N97" s="17">
        <f t="shared" ref="N97:N137" si="30">L97-M97</f>
        <v>1093.7623125</v>
      </c>
      <c r="O97" s="17">
        <f t="shared" si="22"/>
        <v>51032.102174663451</v>
      </c>
      <c r="P97" s="17">
        <f t="shared" ref="P97:P137" si="31">O97-Q97</f>
        <v>40048.829823955821</v>
      </c>
      <c r="Q97" s="17">
        <f t="shared" si="23"/>
        <v>10983.27235070763</v>
      </c>
      <c r="R97" s="17">
        <v>51032.1</v>
      </c>
      <c r="S97" s="17">
        <v>40048.83</v>
      </c>
      <c r="T97" s="17">
        <v>10983.27</v>
      </c>
      <c r="U97" s="16" t="s">
        <v>257</v>
      </c>
    </row>
    <row r="98" spans="1:21" x14ac:dyDescent="0.3">
      <c r="A98" s="16">
        <f t="shared" si="21"/>
        <v>94</v>
      </c>
      <c r="B98" s="9" t="s">
        <v>186</v>
      </c>
      <c r="C98" s="9" t="str">
        <f>'[1]форма влас'!E141</f>
        <v>50.30</v>
      </c>
      <c r="D98" s="18">
        <v>50.3</v>
      </c>
      <c r="E98" s="17">
        <v>4975.3</v>
      </c>
      <c r="F98" s="17">
        <v>7635</v>
      </c>
      <c r="G98" s="17">
        <v>5779</v>
      </c>
      <c r="H98" s="17">
        <f t="shared" si="24"/>
        <v>1856</v>
      </c>
      <c r="I98" s="17">
        <f t="shared" si="25"/>
        <v>46.400000000000006</v>
      </c>
      <c r="J98" s="17">
        <f t="shared" si="26"/>
        <v>1809.6</v>
      </c>
      <c r="K98" s="17">
        <f t="shared" si="27"/>
        <v>90.48</v>
      </c>
      <c r="L98" s="17">
        <f t="shared" si="28"/>
        <v>1719.12</v>
      </c>
      <c r="M98" s="17">
        <f t="shared" si="29"/>
        <v>85.956000000000003</v>
      </c>
      <c r="N98" s="17">
        <f t="shared" si="30"/>
        <v>1633.164</v>
      </c>
      <c r="O98" s="17">
        <f t="shared" si="22"/>
        <v>77189.415713625305</v>
      </c>
      <c r="P98" s="17">
        <f t="shared" si="31"/>
        <v>60678.220569613892</v>
      </c>
      <c r="Q98" s="17">
        <f t="shared" si="23"/>
        <v>16511.195144011414</v>
      </c>
      <c r="R98" s="17">
        <v>77189.42</v>
      </c>
      <c r="S98" s="17">
        <v>60678.22</v>
      </c>
      <c r="T98" s="17">
        <v>16511.2</v>
      </c>
      <c r="U98" s="16" t="s">
        <v>257</v>
      </c>
    </row>
    <row r="99" spans="1:21" x14ac:dyDescent="0.3">
      <c r="A99" s="16">
        <f t="shared" si="21"/>
        <v>95</v>
      </c>
      <c r="B99" s="9" t="s">
        <v>187</v>
      </c>
      <c r="C99" s="9" t="str">
        <f>'[1]форма влас'!E142</f>
        <v>41.80</v>
      </c>
      <c r="D99" s="18">
        <v>41.8</v>
      </c>
      <c r="E99" s="17">
        <v>4947.3</v>
      </c>
      <c r="F99" s="17">
        <v>7972</v>
      </c>
      <c r="G99" s="17">
        <v>6128</v>
      </c>
      <c r="H99" s="17">
        <f t="shared" si="24"/>
        <v>1844</v>
      </c>
      <c r="I99" s="17">
        <f t="shared" si="25"/>
        <v>46.1</v>
      </c>
      <c r="J99" s="17">
        <f t="shared" si="26"/>
        <v>1797.9</v>
      </c>
      <c r="K99" s="17">
        <f t="shared" si="27"/>
        <v>89.89500000000001</v>
      </c>
      <c r="L99" s="17">
        <f t="shared" si="28"/>
        <v>1708.0050000000001</v>
      </c>
      <c r="M99" s="17">
        <f t="shared" si="29"/>
        <v>85.400250000000014</v>
      </c>
      <c r="N99" s="17">
        <f t="shared" si="30"/>
        <v>1622.6047500000002</v>
      </c>
      <c r="O99" s="17">
        <f t="shared" si="22"/>
        <v>67355.850666019847</v>
      </c>
      <c r="P99" s="17">
        <f t="shared" si="31"/>
        <v>53646.377104683357</v>
      </c>
      <c r="Q99" s="17">
        <f t="shared" si="23"/>
        <v>13709.473561336486</v>
      </c>
      <c r="R99" s="17">
        <v>67355.850000000006</v>
      </c>
      <c r="S99" s="17">
        <v>53646.38</v>
      </c>
      <c r="T99" s="17">
        <v>13709.47</v>
      </c>
      <c r="U99" s="16" t="s">
        <v>257</v>
      </c>
    </row>
    <row r="100" spans="1:21" x14ac:dyDescent="0.3">
      <c r="A100" s="16">
        <f t="shared" si="21"/>
        <v>96</v>
      </c>
      <c r="B100" s="9" t="s">
        <v>188</v>
      </c>
      <c r="C100" s="9" t="str">
        <f>'[1]форма влас'!E143</f>
        <v>51.70</v>
      </c>
      <c r="D100" s="18">
        <v>51.7</v>
      </c>
      <c r="E100" s="17">
        <v>4988.3</v>
      </c>
      <c r="F100" s="17">
        <v>8248</v>
      </c>
      <c r="G100" s="17">
        <v>6266</v>
      </c>
      <c r="H100" s="17">
        <f t="shared" si="24"/>
        <v>1982</v>
      </c>
      <c r="I100" s="17">
        <f t="shared" si="25"/>
        <v>49.550000000000004</v>
      </c>
      <c r="J100" s="17">
        <f t="shared" si="26"/>
        <v>1932.45</v>
      </c>
      <c r="K100" s="17">
        <f t="shared" si="27"/>
        <v>96.622500000000002</v>
      </c>
      <c r="L100" s="17">
        <f t="shared" si="28"/>
        <v>1835.8275000000001</v>
      </c>
      <c r="M100" s="17">
        <f t="shared" si="29"/>
        <v>91.791375000000016</v>
      </c>
      <c r="N100" s="17">
        <f t="shared" si="30"/>
        <v>1744.0361250000001</v>
      </c>
      <c r="O100" s="17">
        <f t="shared" si="22"/>
        <v>85484.353386925402</v>
      </c>
      <c r="P100" s="17">
        <f t="shared" si="31"/>
        <v>67408.722879036941</v>
      </c>
      <c r="Q100" s="17">
        <f t="shared" si="23"/>
        <v>18075.630507888462</v>
      </c>
      <c r="R100" s="17">
        <v>85484.35</v>
      </c>
      <c r="S100" s="17">
        <v>67408.72</v>
      </c>
      <c r="T100" s="17">
        <v>18075.63</v>
      </c>
      <c r="U100" s="16" t="s">
        <v>257</v>
      </c>
    </row>
    <row r="101" spans="1:21" x14ac:dyDescent="0.3">
      <c r="A101" s="16">
        <f t="shared" si="21"/>
        <v>97</v>
      </c>
      <c r="B101" s="9" t="s">
        <v>189</v>
      </c>
      <c r="C101" s="9" t="str">
        <f>'[1]форма влас'!E145</f>
        <v>43.00</v>
      </c>
      <c r="D101" s="18">
        <v>43</v>
      </c>
      <c r="E101" s="17">
        <v>4988.3</v>
      </c>
      <c r="F101" s="17">
        <v>8248</v>
      </c>
      <c r="G101" s="17">
        <v>6266</v>
      </c>
      <c r="H101" s="17">
        <f t="shared" si="24"/>
        <v>1982</v>
      </c>
      <c r="I101" s="17">
        <f t="shared" si="25"/>
        <v>49.550000000000004</v>
      </c>
      <c r="J101" s="17">
        <f t="shared" si="26"/>
        <v>1932.45</v>
      </c>
      <c r="K101" s="17">
        <f t="shared" si="27"/>
        <v>96.622500000000002</v>
      </c>
      <c r="L101" s="17">
        <f t="shared" si="28"/>
        <v>1835.8275000000001</v>
      </c>
      <c r="M101" s="17">
        <f t="shared" si="29"/>
        <v>91.791375000000016</v>
      </c>
      <c r="N101" s="17">
        <f t="shared" si="30"/>
        <v>1744.0361250000001</v>
      </c>
      <c r="O101" s="17">
        <f t="shared" si="22"/>
        <v>71099.172062626531</v>
      </c>
      <c r="P101" s="17">
        <f t="shared" si="31"/>
        <v>56065.282085079067</v>
      </c>
      <c r="Q101" s="17">
        <f t="shared" si="23"/>
        <v>15033.889977547462</v>
      </c>
      <c r="R101" s="17">
        <v>71099.17</v>
      </c>
      <c r="S101" s="17">
        <v>56065.27</v>
      </c>
      <c r="T101" s="17">
        <v>15033.89</v>
      </c>
      <c r="U101" s="16" t="s">
        <v>257</v>
      </c>
    </row>
    <row r="102" spans="1:21" x14ac:dyDescent="0.3">
      <c r="A102" s="16">
        <f t="shared" si="21"/>
        <v>98</v>
      </c>
      <c r="B102" s="9" t="s">
        <v>190</v>
      </c>
      <c r="C102" s="9" t="str">
        <f>'[1]форма влас'!E146</f>
        <v>43.10</v>
      </c>
      <c r="D102" s="18">
        <v>43.1</v>
      </c>
      <c r="E102" s="17">
        <v>4988.3</v>
      </c>
      <c r="F102" s="17">
        <v>8248</v>
      </c>
      <c r="G102" s="17">
        <v>6266</v>
      </c>
      <c r="H102" s="17">
        <f t="shared" si="24"/>
        <v>1982</v>
      </c>
      <c r="I102" s="17">
        <f t="shared" si="25"/>
        <v>49.550000000000004</v>
      </c>
      <c r="J102" s="17">
        <f t="shared" si="26"/>
        <v>1932.45</v>
      </c>
      <c r="K102" s="17">
        <f t="shared" si="27"/>
        <v>96.622500000000002</v>
      </c>
      <c r="L102" s="17">
        <f t="shared" si="28"/>
        <v>1835.8275000000001</v>
      </c>
      <c r="M102" s="17">
        <f t="shared" si="29"/>
        <v>91.791375000000016</v>
      </c>
      <c r="N102" s="17">
        <f t="shared" si="30"/>
        <v>1744.0361250000001</v>
      </c>
      <c r="O102" s="17">
        <f t="shared" si="22"/>
        <v>71264.518974400096</v>
      </c>
      <c r="P102" s="17">
        <f t="shared" si="31"/>
        <v>56195.666462021123</v>
      </c>
      <c r="Q102" s="17">
        <f t="shared" si="23"/>
        <v>15068.85251237897</v>
      </c>
      <c r="R102" s="17">
        <v>71264.52</v>
      </c>
      <c r="S102" s="17">
        <v>56195.67</v>
      </c>
      <c r="T102" s="17">
        <v>15068.85</v>
      </c>
      <c r="U102" s="16" t="s">
        <v>257</v>
      </c>
    </row>
    <row r="103" spans="1:21" x14ac:dyDescent="0.3">
      <c r="A103" s="16">
        <f t="shared" si="21"/>
        <v>99</v>
      </c>
      <c r="B103" s="9" t="s">
        <v>191</v>
      </c>
      <c r="C103" s="9" t="str">
        <f>'[1]форма влас'!E147</f>
        <v>59.40</v>
      </c>
      <c r="D103" s="18">
        <v>59.4</v>
      </c>
      <c r="E103" s="17">
        <v>4968.2</v>
      </c>
      <c r="F103" s="17">
        <v>7067</v>
      </c>
      <c r="G103" s="17">
        <v>5248</v>
      </c>
      <c r="H103" s="17">
        <f t="shared" si="24"/>
        <v>1819</v>
      </c>
      <c r="I103" s="17">
        <f t="shared" si="25"/>
        <v>45.475000000000001</v>
      </c>
      <c r="J103" s="17">
        <f t="shared" si="26"/>
        <v>1773.5250000000001</v>
      </c>
      <c r="K103" s="17">
        <f t="shared" si="27"/>
        <v>88.67625000000001</v>
      </c>
      <c r="L103" s="17">
        <f t="shared" si="28"/>
        <v>1684.8487500000001</v>
      </c>
      <c r="M103" s="17">
        <f t="shared" si="29"/>
        <v>84.242437500000008</v>
      </c>
      <c r="N103" s="17">
        <f t="shared" si="30"/>
        <v>1600.6063125000001</v>
      </c>
      <c r="O103" s="17">
        <f t="shared" si="22"/>
        <v>84493.33762730968</v>
      </c>
      <c r="P103" s="17">
        <f t="shared" si="31"/>
        <v>65356.423863270393</v>
      </c>
      <c r="Q103" s="17">
        <f t="shared" si="23"/>
        <v>19136.913764039291</v>
      </c>
      <c r="R103" s="17">
        <v>84493.34</v>
      </c>
      <c r="S103" s="17">
        <v>65356.42</v>
      </c>
      <c r="T103" s="17">
        <v>19136.91</v>
      </c>
      <c r="U103" s="16" t="s">
        <v>257</v>
      </c>
    </row>
    <row r="104" spans="1:21" x14ac:dyDescent="0.3">
      <c r="A104" s="16">
        <f t="shared" si="21"/>
        <v>100</v>
      </c>
      <c r="B104" s="9" t="s">
        <v>192</v>
      </c>
      <c r="C104" s="9" t="str">
        <f>'[1]форма влас'!E149</f>
        <v>49.70</v>
      </c>
      <c r="D104" s="18">
        <v>49.7</v>
      </c>
      <c r="E104" s="17">
        <v>4962.2</v>
      </c>
      <c r="F104" s="17">
        <v>7276</v>
      </c>
      <c r="G104" s="17">
        <v>5413</v>
      </c>
      <c r="H104" s="17">
        <f t="shared" si="24"/>
        <v>1863</v>
      </c>
      <c r="I104" s="17">
        <f t="shared" si="25"/>
        <v>46.575000000000003</v>
      </c>
      <c r="J104" s="17">
        <f t="shared" si="26"/>
        <v>1816.425</v>
      </c>
      <c r="K104" s="17">
        <f t="shared" si="27"/>
        <v>90.821250000000006</v>
      </c>
      <c r="L104" s="17">
        <f t="shared" si="28"/>
        <v>1725.60375</v>
      </c>
      <c r="M104" s="17">
        <f t="shared" si="29"/>
        <v>86.280187500000011</v>
      </c>
      <c r="N104" s="17">
        <f t="shared" si="30"/>
        <v>1639.3235625</v>
      </c>
      <c r="O104" s="17">
        <f t="shared" si="22"/>
        <v>72874.370239006894</v>
      </c>
      <c r="P104" s="17">
        <f t="shared" si="31"/>
        <v>56455.366358419655</v>
      </c>
      <c r="Q104" s="17">
        <f t="shared" si="23"/>
        <v>16419.003880587239</v>
      </c>
      <c r="R104" s="17">
        <v>72874.37</v>
      </c>
      <c r="S104" s="17">
        <v>56455.37</v>
      </c>
      <c r="T104" s="17">
        <v>16419</v>
      </c>
      <c r="U104" s="16" t="s">
        <v>257</v>
      </c>
    </row>
    <row r="105" spans="1:21" x14ac:dyDescent="0.3">
      <c r="A105" s="16">
        <f t="shared" si="21"/>
        <v>101</v>
      </c>
      <c r="B105" s="9" t="s">
        <v>193</v>
      </c>
      <c r="C105" s="9" t="str">
        <f>'[1]форма влас'!E152</f>
        <v>43.20</v>
      </c>
      <c r="D105" s="18">
        <v>43.2</v>
      </c>
      <c r="E105" s="17">
        <v>4962.2</v>
      </c>
      <c r="F105" s="17">
        <v>7276</v>
      </c>
      <c r="G105" s="17">
        <v>5413</v>
      </c>
      <c r="H105" s="17">
        <f t="shared" si="24"/>
        <v>1863</v>
      </c>
      <c r="I105" s="17">
        <f t="shared" si="25"/>
        <v>46.575000000000003</v>
      </c>
      <c r="J105" s="17">
        <f t="shared" si="26"/>
        <v>1816.425</v>
      </c>
      <c r="K105" s="17">
        <f t="shared" si="27"/>
        <v>90.821250000000006</v>
      </c>
      <c r="L105" s="17">
        <f t="shared" si="28"/>
        <v>1725.60375</v>
      </c>
      <c r="M105" s="17">
        <f t="shared" si="29"/>
        <v>86.280187500000011</v>
      </c>
      <c r="N105" s="17">
        <f t="shared" si="30"/>
        <v>1639.3235625</v>
      </c>
      <c r="O105" s="17">
        <f t="shared" si="22"/>
        <v>63343.516988432551</v>
      </c>
      <c r="P105" s="17">
        <f t="shared" si="31"/>
        <v>49071.867740115275</v>
      </c>
      <c r="Q105" s="17">
        <f t="shared" si="23"/>
        <v>14271.649248317279</v>
      </c>
      <c r="R105" s="17">
        <v>63343.519999999997</v>
      </c>
      <c r="S105" s="17">
        <v>49071.87</v>
      </c>
      <c r="T105" s="17">
        <v>14271.65</v>
      </c>
      <c r="U105" s="16" t="s">
        <v>257</v>
      </c>
    </row>
    <row r="106" spans="1:21" x14ac:dyDescent="0.3">
      <c r="A106" s="16">
        <f t="shared" si="21"/>
        <v>102</v>
      </c>
      <c r="B106" s="9" t="s">
        <v>194</v>
      </c>
      <c r="C106" s="9" t="str">
        <f>'[1]форма влас'!E153</f>
        <v>62.50</v>
      </c>
      <c r="D106" s="18">
        <v>62.5</v>
      </c>
      <c r="E106" s="17">
        <v>4026.66</v>
      </c>
      <c r="F106" s="17">
        <v>10268</v>
      </c>
      <c r="G106" s="17">
        <v>7118</v>
      </c>
      <c r="H106" s="17">
        <f t="shared" si="24"/>
        <v>3150</v>
      </c>
      <c r="I106" s="17">
        <f t="shared" si="25"/>
        <v>78.75</v>
      </c>
      <c r="J106" s="17">
        <f t="shared" si="26"/>
        <v>3071.25</v>
      </c>
      <c r="K106" s="17">
        <f t="shared" si="27"/>
        <v>153.5625</v>
      </c>
      <c r="L106" s="17">
        <f t="shared" si="28"/>
        <v>2917.6875</v>
      </c>
      <c r="M106" s="17">
        <f t="shared" si="29"/>
        <v>145.88437500000001</v>
      </c>
      <c r="N106" s="17">
        <f t="shared" si="30"/>
        <v>2771.8031249999999</v>
      </c>
      <c r="O106" s="17">
        <f t="shared" si="22"/>
        <v>159375.26386633093</v>
      </c>
      <c r="P106" s="17">
        <f t="shared" si="31"/>
        <v>116352.58618495232</v>
      </c>
      <c r="Q106" s="17">
        <f t="shared" si="23"/>
        <v>43022.677681378613</v>
      </c>
      <c r="R106" s="17">
        <v>159375.26</v>
      </c>
      <c r="S106" s="17">
        <v>116352.59</v>
      </c>
      <c r="T106" s="17">
        <v>43022.68</v>
      </c>
      <c r="U106" s="16" t="s">
        <v>257</v>
      </c>
    </row>
    <row r="107" spans="1:21" x14ac:dyDescent="0.3">
      <c r="A107" s="16">
        <f t="shared" si="21"/>
        <v>103</v>
      </c>
      <c r="B107" s="9" t="s">
        <v>195</v>
      </c>
      <c r="C107" s="9" t="str">
        <f>'[1]форма влас'!E154</f>
        <v>48.70</v>
      </c>
      <c r="D107" s="18">
        <v>48.7</v>
      </c>
      <c r="E107" s="17">
        <v>4026.66</v>
      </c>
      <c r="F107" s="17">
        <v>10268</v>
      </c>
      <c r="G107" s="17">
        <v>7118</v>
      </c>
      <c r="H107" s="17">
        <f t="shared" si="24"/>
        <v>3150</v>
      </c>
      <c r="I107" s="17">
        <f t="shared" si="25"/>
        <v>78.75</v>
      </c>
      <c r="J107" s="17">
        <f t="shared" si="26"/>
        <v>3071.25</v>
      </c>
      <c r="K107" s="17">
        <f t="shared" si="27"/>
        <v>153.5625</v>
      </c>
      <c r="L107" s="17">
        <f t="shared" si="28"/>
        <v>2917.6875</v>
      </c>
      <c r="M107" s="17">
        <f t="shared" si="29"/>
        <v>145.88437500000001</v>
      </c>
      <c r="N107" s="17">
        <f t="shared" si="30"/>
        <v>2771.8031249999999</v>
      </c>
      <c r="O107" s="17">
        <f t="shared" si="22"/>
        <v>124185.20560464505</v>
      </c>
      <c r="P107" s="17">
        <f t="shared" si="31"/>
        <v>90661.93515531483</v>
      </c>
      <c r="Q107" s="17">
        <f t="shared" si="23"/>
        <v>33523.270449330215</v>
      </c>
      <c r="R107" s="17">
        <v>124185.21</v>
      </c>
      <c r="S107" s="17">
        <v>90661.94</v>
      </c>
      <c r="T107" s="17">
        <v>33523.269999999997</v>
      </c>
      <c r="U107" s="16" t="s">
        <v>257</v>
      </c>
    </row>
    <row r="108" spans="1:21" x14ac:dyDescent="0.3">
      <c r="A108" s="16">
        <f t="shared" si="21"/>
        <v>104</v>
      </c>
      <c r="B108" s="9" t="s">
        <v>196</v>
      </c>
      <c r="C108" s="9" t="str">
        <f>'[1]форма влас'!E155</f>
        <v>63.90</v>
      </c>
      <c r="D108" s="18">
        <v>63.9</v>
      </c>
      <c r="E108" s="17">
        <v>4026.66</v>
      </c>
      <c r="F108" s="17">
        <v>10268</v>
      </c>
      <c r="G108" s="17">
        <v>7118</v>
      </c>
      <c r="H108" s="17">
        <f t="shared" si="24"/>
        <v>3150</v>
      </c>
      <c r="I108" s="17">
        <f t="shared" si="25"/>
        <v>78.75</v>
      </c>
      <c r="J108" s="17">
        <f t="shared" si="26"/>
        <v>3071.25</v>
      </c>
      <c r="K108" s="17">
        <f t="shared" si="27"/>
        <v>153.5625</v>
      </c>
      <c r="L108" s="17">
        <f t="shared" si="28"/>
        <v>2917.6875</v>
      </c>
      <c r="M108" s="17">
        <f t="shared" si="29"/>
        <v>145.88437500000001</v>
      </c>
      <c r="N108" s="17">
        <f t="shared" si="30"/>
        <v>2771.8031249999999</v>
      </c>
      <c r="O108" s="17">
        <f t="shared" si="22"/>
        <v>162945.26977693674</v>
      </c>
      <c r="P108" s="17">
        <f t="shared" si="31"/>
        <v>118958.88411549525</v>
      </c>
      <c r="Q108" s="17">
        <f t="shared" si="23"/>
        <v>43986.385661441491</v>
      </c>
      <c r="R108" s="17">
        <v>162945.26999999999</v>
      </c>
      <c r="S108" s="17">
        <v>118958.88</v>
      </c>
      <c r="T108" s="17">
        <v>43986.39</v>
      </c>
      <c r="U108" s="16" t="s">
        <v>257</v>
      </c>
    </row>
    <row r="109" spans="1:21" x14ac:dyDescent="0.3">
      <c r="A109" s="16">
        <f t="shared" si="21"/>
        <v>105</v>
      </c>
      <c r="B109" s="9" t="s">
        <v>197</v>
      </c>
      <c r="C109" s="9" t="str">
        <f>'[1]форма влас'!E156</f>
        <v>60.30</v>
      </c>
      <c r="D109" s="18">
        <v>60.3</v>
      </c>
      <c r="E109" s="17">
        <v>3995.7</v>
      </c>
      <c r="F109" s="17">
        <v>11180</v>
      </c>
      <c r="G109" s="17">
        <v>7796</v>
      </c>
      <c r="H109" s="17">
        <f t="shared" si="24"/>
        <v>3384</v>
      </c>
      <c r="I109" s="17">
        <f t="shared" si="25"/>
        <v>84.600000000000009</v>
      </c>
      <c r="J109" s="17">
        <f t="shared" si="26"/>
        <v>3299.4</v>
      </c>
      <c r="K109" s="17">
        <f t="shared" si="27"/>
        <v>164.97000000000003</v>
      </c>
      <c r="L109" s="17">
        <f t="shared" si="28"/>
        <v>3134.4300000000003</v>
      </c>
      <c r="M109" s="17">
        <f t="shared" si="29"/>
        <v>156.72150000000002</v>
      </c>
      <c r="N109" s="17">
        <f t="shared" si="30"/>
        <v>2977.7085000000002</v>
      </c>
      <c r="O109" s="17">
        <f t="shared" si="22"/>
        <v>168719.87386440425</v>
      </c>
      <c r="P109" s="17">
        <f t="shared" si="31"/>
        <v>123782.61066896915</v>
      </c>
      <c r="Q109" s="17">
        <f t="shared" si="23"/>
        <v>44937.263195435095</v>
      </c>
      <c r="R109" s="17">
        <v>168719.87</v>
      </c>
      <c r="S109" s="17">
        <v>123782.61</v>
      </c>
      <c r="T109" s="17">
        <v>44937.26</v>
      </c>
      <c r="U109" s="16" t="s">
        <v>257</v>
      </c>
    </row>
    <row r="110" spans="1:21" x14ac:dyDescent="0.3">
      <c r="A110" s="16">
        <f t="shared" si="21"/>
        <v>106</v>
      </c>
      <c r="B110" s="9" t="s">
        <v>198</v>
      </c>
      <c r="C110" s="9" t="str">
        <f>'[1]форма влас'!E158</f>
        <v>28.50</v>
      </c>
      <c r="D110" s="18">
        <v>28.5</v>
      </c>
      <c r="E110" s="17">
        <v>4441.7</v>
      </c>
      <c r="F110" s="17">
        <v>6162</v>
      </c>
      <c r="G110" s="17">
        <v>4592</v>
      </c>
      <c r="H110" s="17">
        <f t="shared" si="24"/>
        <v>1570</v>
      </c>
      <c r="I110" s="17">
        <f t="shared" si="25"/>
        <v>39.25</v>
      </c>
      <c r="J110" s="17">
        <f t="shared" si="26"/>
        <v>1530.75</v>
      </c>
      <c r="K110" s="17">
        <f t="shared" si="27"/>
        <v>76.537500000000009</v>
      </c>
      <c r="L110" s="17">
        <f t="shared" si="28"/>
        <v>1454.2125000000001</v>
      </c>
      <c r="M110" s="17">
        <f t="shared" si="29"/>
        <v>72.710625000000007</v>
      </c>
      <c r="N110" s="17">
        <f t="shared" si="30"/>
        <v>1381.5018750000002</v>
      </c>
      <c r="O110" s="17">
        <f t="shared" si="22"/>
        <v>39538.239863115479</v>
      </c>
      <c r="P110" s="17">
        <f t="shared" si="31"/>
        <v>30673.885350766603</v>
      </c>
      <c r="Q110" s="17">
        <f t="shared" si="23"/>
        <v>8864.3545123488766</v>
      </c>
      <c r="R110" s="17">
        <v>39538.239999999998</v>
      </c>
      <c r="S110" s="17">
        <v>30673.89</v>
      </c>
      <c r="T110" s="17">
        <v>8864.35</v>
      </c>
      <c r="U110" s="16" t="s">
        <v>257</v>
      </c>
    </row>
    <row r="111" spans="1:21" x14ac:dyDescent="0.3">
      <c r="A111" s="16">
        <f t="shared" si="21"/>
        <v>107</v>
      </c>
      <c r="B111" s="9" t="s">
        <v>199</v>
      </c>
      <c r="C111" s="9" t="str">
        <f>'[1]форма влас'!E160</f>
        <v>44.90</v>
      </c>
      <c r="D111" s="18">
        <v>44.9</v>
      </c>
      <c r="E111" s="17">
        <v>4441.7</v>
      </c>
      <c r="F111" s="17">
        <v>6162</v>
      </c>
      <c r="G111" s="17">
        <v>4592</v>
      </c>
      <c r="H111" s="17">
        <f t="shared" si="24"/>
        <v>1570</v>
      </c>
      <c r="I111" s="17">
        <f t="shared" si="25"/>
        <v>39.25</v>
      </c>
      <c r="J111" s="17">
        <f t="shared" si="26"/>
        <v>1530.75</v>
      </c>
      <c r="K111" s="17">
        <f t="shared" si="27"/>
        <v>76.537500000000009</v>
      </c>
      <c r="L111" s="17">
        <f t="shared" si="28"/>
        <v>1454.2125000000001</v>
      </c>
      <c r="M111" s="17">
        <f t="shared" si="29"/>
        <v>72.710625000000007</v>
      </c>
      <c r="N111" s="17">
        <f t="shared" si="30"/>
        <v>1381.5018750000002</v>
      </c>
      <c r="O111" s="17">
        <f t="shared" si="22"/>
        <v>62290.06911768017</v>
      </c>
      <c r="P111" s="17">
        <f t="shared" si="31"/>
        <v>48324.822885944573</v>
      </c>
      <c r="Q111" s="17">
        <f t="shared" si="23"/>
        <v>13965.246231735598</v>
      </c>
      <c r="R111" s="17">
        <v>62290.07</v>
      </c>
      <c r="S111" s="17">
        <v>48324.82</v>
      </c>
      <c r="T111" s="17">
        <v>13965.25</v>
      </c>
      <c r="U111" s="16" t="s">
        <v>257</v>
      </c>
    </row>
    <row r="112" spans="1:21" x14ac:dyDescent="0.3">
      <c r="A112" s="16">
        <f t="shared" si="21"/>
        <v>108</v>
      </c>
      <c r="B112" s="9" t="s">
        <v>200</v>
      </c>
      <c r="C112" s="9" t="str">
        <f>'[1]форма влас'!E162</f>
        <v>46.90</v>
      </c>
      <c r="D112" s="18">
        <v>46.9</v>
      </c>
      <c r="E112" s="17">
        <v>4441.7</v>
      </c>
      <c r="F112" s="17">
        <v>6162</v>
      </c>
      <c r="G112" s="17">
        <v>4592</v>
      </c>
      <c r="H112" s="17">
        <f t="shared" si="24"/>
        <v>1570</v>
      </c>
      <c r="I112" s="17">
        <f t="shared" si="25"/>
        <v>39.25</v>
      </c>
      <c r="J112" s="17">
        <f t="shared" si="26"/>
        <v>1530.75</v>
      </c>
      <c r="K112" s="17">
        <f t="shared" si="27"/>
        <v>76.537500000000009</v>
      </c>
      <c r="L112" s="17">
        <f t="shared" si="28"/>
        <v>1454.2125000000001</v>
      </c>
      <c r="M112" s="17">
        <f t="shared" si="29"/>
        <v>72.710625000000007</v>
      </c>
      <c r="N112" s="17">
        <f t="shared" si="30"/>
        <v>1381.5018750000002</v>
      </c>
      <c r="O112" s="17">
        <f t="shared" si="22"/>
        <v>65064.682441407567</v>
      </c>
      <c r="P112" s="17">
        <f t="shared" si="31"/>
        <v>50477.376243893101</v>
      </c>
      <c r="Q112" s="17">
        <f t="shared" si="23"/>
        <v>14587.306197514466</v>
      </c>
      <c r="R112" s="17">
        <v>65064.68</v>
      </c>
      <c r="S112" s="17">
        <v>50477.38</v>
      </c>
      <c r="T112" s="17">
        <v>14587.31</v>
      </c>
      <c r="U112" s="16" t="s">
        <v>257</v>
      </c>
    </row>
    <row r="113" spans="1:21" x14ac:dyDescent="0.3">
      <c r="A113" s="16">
        <f t="shared" si="21"/>
        <v>109</v>
      </c>
      <c r="B113" s="9" t="s">
        <v>201</v>
      </c>
      <c r="C113" s="9" t="str">
        <f>'[1]форма влас'!E167</f>
        <v>65.80</v>
      </c>
      <c r="D113" s="18">
        <v>65.8</v>
      </c>
      <c r="E113" s="17">
        <v>9091</v>
      </c>
      <c r="F113" s="17">
        <v>1862</v>
      </c>
      <c r="G113" s="17">
        <v>1202</v>
      </c>
      <c r="H113" s="17">
        <f t="shared" si="24"/>
        <v>660</v>
      </c>
      <c r="I113" s="17">
        <f t="shared" si="25"/>
        <v>16.5</v>
      </c>
      <c r="J113" s="17">
        <f t="shared" si="26"/>
        <v>643.5</v>
      </c>
      <c r="K113" s="17">
        <f t="shared" si="27"/>
        <v>32.175000000000004</v>
      </c>
      <c r="L113" s="17">
        <f t="shared" si="28"/>
        <v>611.32500000000005</v>
      </c>
      <c r="M113" s="17">
        <f t="shared" si="29"/>
        <v>30.566250000000004</v>
      </c>
      <c r="N113" s="17">
        <f t="shared" si="30"/>
        <v>580.75875000000008</v>
      </c>
      <c r="O113" s="17">
        <f t="shared" si="22"/>
        <v>13477.021229787701</v>
      </c>
      <c r="P113" s="17">
        <f t="shared" si="31"/>
        <v>9273.5314321856749</v>
      </c>
      <c r="Q113" s="17">
        <f t="shared" si="23"/>
        <v>4203.4897976020247</v>
      </c>
      <c r="R113" s="17">
        <v>13477.02</v>
      </c>
      <c r="S113" s="17">
        <v>9273.5300000000007</v>
      </c>
      <c r="T113" s="17">
        <v>4203.49</v>
      </c>
      <c r="U113" s="16" t="s">
        <v>257</v>
      </c>
    </row>
    <row r="114" spans="1:21" x14ac:dyDescent="0.3">
      <c r="A114" s="16">
        <f t="shared" si="21"/>
        <v>110</v>
      </c>
      <c r="B114" s="9" t="s">
        <v>202</v>
      </c>
      <c r="C114" s="9" t="str">
        <f>'[1]форма влас'!E168</f>
        <v>48.10</v>
      </c>
      <c r="D114" s="18">
        <v>48.1</v>
      </c>
      <c r="E114" s="17">
        <v>9091</v>
      </c>
      <c r="F114" s="17">
        <v>1862</v>
      </c>
      <c r="G114" s="17">
        <v>1202</v>
      </c>
      <c r="H114" s="17">
        <f t="shared" si="24"/>
        <v>660</v>
      </c>
      <c r="I114" s="17">
        <f t="shared" si="25"/>
        <v>16.5</v>
      </c>
      <c r="J114" s="17">
        <f t="shared" si="26"/>
        <v>643.5</v>
      </c>
      <c r="K114" s="17">
        <f t="shared" si="27"/>
        <v>32.175000000000004</v>
      </c>
      <c r="L114" s="17">
        <f t="shared" si="28"/>
        <v>611.32500000000005</v>
      </c>
      <c r="M114" s="17">
        <f t="shared" si="29"/>
        <v>30.566250000000004</v>
      </c>
      <c r="N114" s="17">
        <f t="shared" si="30"/>
        <v>580.75875000000008</v>
      </c>
      <c r="O114" s="17">
        <f t="shared" si="22"/>
        <v>9851.7434825651744</v>
      </c>
      <c r="P114" s="17">
        <f t="shared" si="31"/>
        <v>6778.9796639533597</v>
      </c>
      <c r="Q114" s="17">
        <f t="shared" si="23"/>
        <v>3072.7638186118143</v>
      </c>
      <c r="R114" s="17">
        <v>9851.74</v>
      </c>
      <c r="S114" s="17">
        <v>6778.98</v>
      </c>
      <c r="T114" s="17">
        <v>3072.76</v>
      </c>
      <c r="U114" s="16" t="s">
        <v>257</v>
      </c>
    </row>
    <row r="115" spans="1:21" x14ac:dyDescent="0.3">
      <c r="A115" s="16">
        <f t="shared" si="21"/>
        <v>111</v>
      </c>
      <c r="B115" s="9" t="s">
        <v>203</v>
      </c>
      <c r="C115" s="9" t="str">
        <f>'[1]форма влас'!E169</f>
        <v>67.00</v>
      </c>
      <c r="D115" s="18">
        <v>67</v>
      </c>
      <c r="E115" s="17">
        <v>9091</v>
      </c>
      <c r="F115" s="17">
        <v>1862</v>
      </c>
      <c r="G115" s="17">
        <v>1202</v>
      </c>
      <c r="H115" s="17">
        <f t="shared" si="24"/>
        <v>660</v>
      </c>
      <c r="I115" s="17">
        <f t="shared" si="25"/>
        <v>16.5</v>
      </c>
      <c r="J115" s="17">
        <f t="shared" si="26"/>
        <v>643.5</v>
      </c>
      <c r="K115" s="17">
        <f t="shared" si="27"/>
        <v>32.175000000000004</v>
      </c>
      <c r="L115" s="17">
        <f t="shared" si="28"/>
        <v>611.32500000000005</v>
      </c>
      <c r="M115" s="17">
        <f t="shared" si="29"/>
        <v>30.566250000000004</v>
      </c>
      <c r="N115" s="17">
        <f t="shared" si="30"/>
        <v>580.75875000000008</v>
      </c>
      <c r="O115" s="17">
        <f t="shared" si="22"/>
        <v>13722.80277197228</v>
      </c>
      <c r="P115" s="17">
        <f t="shared" si="31"/>
        <v>9442.653585964139</v>
      </c>
      <c r="Q115" s="17">
        <f t="shared" si="23"/>
        <v>4280.1491860081405</v>
      </c>
      <c r="R115" s="17">
        <v>13722.8</v>
      </c>
      <c r="S115" s="17">
        <v>9442.65</v>
      </c>
      <c r="T115" s="17">
        <v>4280.1499999999996</v>
      </c>
      <c r="U115" s="16" t="s">
        <v>257</v>
      </c>
    </row>
    <row r="116" spans="1:21" x14ac:dyDescent="0.3">
      <c r="A116" s="16">
        <f t="shared" si="21"/>
        <v>112</v>
      </c>
      <c r="B116" s="9" t="s">
        <v>204</v>
      </c>
      <c r="C116" s="9" t="str">
        <f>'[1]форма влас'!E170</f>
        <v>65.40</v>
      </c>
      <c r="D116" s="18">
        <v>65.400000000000006</v>
      </c>
      <c r="E116" s="17">
        <v>5575.6</v>
      </c>
      <c r="F116" s="17">
        <v>16499</v>
      </c>
      <c r="G116" s="17">
        <v>10900</v>
      </c>
      <c r="H116" s="17">
        <f t="shared" si="24"/>
        <v>5599</v>
      </c>
      <c r="I116" s="17">
        <f t="shared" si="25"/>
        <v>139.97499999999999</v>
      </c>
      <c r="J116" s="17">
        <f t="shared" si="26"/>
        <v>5459.0249999999996</v>
      </c>
      <c r="K116" s="17">
        <f t="shared" si="27"/>
        <v>272.95125000000002</v>
      </c>
      <c r="L116" s="17">
        <f t="shared" si="28"/>
        <v>5186.0737499999996</v>
      </c>
      <c r="M116" s="17">
        <f t="shared" si="29"/>
        <v>259.30368749999997</v>
      </c>
      <c r="N116" s="17">
        <f t="shared" si="30"/>
        <v>4926.7700624999998</v>
      </c>
      <c r="O116" s="17">
        <f t="shared" si="22"/>
        <v>193527.9790515819</v>
      </c>
      <c r="P116" s="17">
        <f t="shared" si="31"/>
        <v>135738.54614974174</v>
      </c>
      <c r="Q116" s="17">
        <f t="shared" si="23"/>
        <v>57789.432901840155</v>
      </c>
      <c r="R116" s="17">
        <v>193527.98</v>
      </c>
      <c r="S116" s="17">
        <v>135738.54999999999</v>
      </c>
      <c r="T116" s="17">
        <v>57789.43</v>
      </c>
      <c r="U116" s="16" t="s">
        <v>257</v>
      </c>
    </row>
    <row r="117" spans="1:21" x14ac:dyDescent="0.3">
      <c r="A117" s="16">
        <f t="shared" si="21"/>
        <v>113</v>
      </c>
      <c r="B117" s="9" t="s">
        <v>205</v>
      </c>
      <c r="C117" s="9" t="str">
        <f>'[1]форма влас'!E172</f>
        <v>47.40</v>
      </c>
      <c r="D117" s="18">
        <v>47.4</v>
      </c>
      <c r="E117" s="17">
        <v>5575.6</v>
      </c>
      <c r="F117" s="17">
        <v>16499</v>
      </c>
      <c r="G117" s="17">
        <v>10900</v>
      </c>
      <c r="H117" s="17">
        <f t="shared" si="24"/>
        <v>5599</v>
      </c>
      <c r="I117" s="17">
        <f t="shared" si="25"/>
        <v>139.97499999999999</v>
      </c>
      <c r="J117" s="17">
        <f t="shared" si="26"/>
        <v>5459.0249999999996</v>
      </c>
      <c r="K117" s="17">
        <f t="shared" si="27"/>
        <v>272.95125000000002</v>
      </c>
      <c r="L117" s="17">
        <f t="shared" si="28"/>
        <v>5186.0737499999996</v>
      </c>
      <c r="M117" s="17">
        <f t="shared" si="29"/>
        <v>259.30368749999997</v>
      </c>
      <c r="N117" s="17">
        <f t="shared" si="30"/>
        <v>4926.7700624999998</v>
      </c>
      <c r="O117" s="17">
        <f t="shared" si="22"/>
        <v>140263.39766123824</v>
      </c>
      <c r="P117" s="17">
        <f t="shared" si="31"/>
        <v>98379.313264491706</v>
      </c>
      <c r="Q117" s="17">
        <f t="shared" si="23"/>
        <v>41884.084396746533</v>
      </c>
      <c r="R117" s="17">
        <v>140263.4</v>
      </c>
      <c r="S117" s="17">
        <v>98379.31</v>
      </c>
      <c r="T117" s="17">
        <v>41884.080000000002</v>
      </c>
      <c r="U117" s="16" t="s">
        <v>257</v>
      </c>
    </row>
    <row r="118" spans="1:21" x14ac:dyDescent="0.3">
      <c r="A118" s="16">
        <f t="shared" si="21"/>
        <v>114</v>
      </c>
      <c r="B118" s="9" t="s">
        <v>206</v>
      </c>
      <c r="C118" s="9" t="str">
        <f>'[1]форма влас'!E173</f>
        <v>46.20</v>
      </c>
      <c r="D118" s="18">
        <v>46.2</v>
      </c>
      <c r="E118" s="17">
        <v>4487.3999999999996</v>
      </c>
      <c r="F118" s="17">
        <v>8734</v>
      </c>
      <c r="G118" s="17">
        <v>6050</v>
      </c>
      <c r="H118" s="17">
        <f t="shared" si="24"/>
        <v>2684</v>
      </c>
      <c r="I118" s="17">
        <f t="shared" si="25"/>
        <v>67.100000000000009</v>
      </c>
      <c r="J118" s="17">
        <f t="shared" si="26"/>
        <v>2616.9</v>
      </c>
      <c r="K118" s="17">
        <f t="shared" si="27"/>
        <v>130.845</v>
      </c>
      <c r="L118" s="17">
        <f t="shared" si="28"/>
        <v>2486.0550000000003</v>
      </c>
      <c r="M118" s="17">
        <f t="shared" si="29"/>
        <v>124.30275000000002</v>
      </c>
      <c r="N118" s="17">
        <f t="shared" si="30"/>
        <v>2361.7522500000005</v>
      </c>
      <c r="O118" s="17">
        <f t="shared" si="22"/>
        <v>89920.8450327584</v>
      </c>
      <c r="P118" s="17">
        <f t="shared" si="31"/>
        <v>65605.438795293478</v>
      </c>
      <c r="Q118" s="17">
        <f t="shared" si="23"/>
        <v>24315.406237464915</v>
      </c>
      <c r="R118" s="17">
        <v>89920.85</v>
      </c>
      <c r="S118" s="17">
        <v>65605.440000000002</v>
      </c>
      <c r="T118" s="17">
        <v>24315.41</v>
      </c>
      <c r="U118" s="16" t="s">
        <v>257</v>
      </c>
    </row>
    <row r="119" spans="1:21" x14ac:dyDescent="0.3">
      <c r="A119" s="16">
        <f t="shared" si="21"/>
        <v>115</v>
      </c>
      <c r="B119" s="9" t="s">
        <v>207</v>
      </c>
      <c r="C119" s="9" t="str">
        <f>'[1]форма влас'!E174</f>
        <v>48.80</v>
      </c>
      <c r="D119" s="18">
        <v>48.8</v>
      </c>
      <c r="E119" s="17">
        <v>4487.3999999999996</v>
      </c>
      <c r="F119" s="17">
        <v>8734</v>
      </c>
      <c r="G119" s="17">
        <v>6050</v>
      </c>
      <c r="H119" s="17">
        <f t="shared" si="24"/>
        <v>2684</v>
      </c>
      <c r="I119" s="17">
        <f t="shared" si="25"/>
        <v>67.100000000000009</v>
      </c>
      <c r="J119" s="17">
        <f t="shared" si="26"/>
        <v>2616.9</v>
      </c>
      <c r="K119" s="17">
        <f t="shared" si="27"/>
        <v>130.845</v>
      </c>
      <c r="L119" s="17">
        <f t="shared" si="28"/>
        <v>2486.0550000000003</v>
      </c>
      <c r="M119" s="17">
        <f t="shared" si="29"/>
        <v>124.30275000000002</v>
      </c>
      <c r="N119" s="17">
        <f t="shared" si="30"/>
        <v>2361.7522500000005</v>
      </c>
      <c r="O119" s="17">
        <f t="shared" si="22"/>
        <v>94981.325489147392</v>
      </c>
      <c r="P119" s="17">
        <f t="shared" si="31"/>
        <v>69297.51976645719</v>
      </c>
      <c r="Q119" s="17">
        <f t="shared" si="23"/>
        <v>25683.805722690206</v>
      </c>
      <c r="R119" s="17">
        <v>94981.33</v>
      </c>
      <c r="S119" s="17">
        <v>69297.52</v>
      </c>
      <c r="T119" s="17">
        <v>25683.81</v>
      </c>
      <c r="U119" s="16" t="s">
        <v>257</v>
      </c>
    </row>
    <row r="120" spans="1:21" x14ac:dyDescent="0.3">
      <c r="A120" s="16">
        <f t="shared" si="21"/>
        <v>116</v>
      </c>
      <c r="B120" s="9" t="s">
        <v>208</v>
      </c>
      <c r="C120" s="9" t="str">
        <f>'[1]форма влас'!E175</f>
        <v>29.00</v>
      </c>
      <c r="D120" s="18">
        <v>29</v>
      </c>
      <c r="E120" s="17">
        <v>4487.3999999999996</v>
      </c>
      <c r="F120" s="17">
        <v>8734</v>
      </c>
      <c r="G120" s="17">
        <v>6050</v>
      </c>
      <c r="H120" s="17">
        <f t="shared" si="24"/>
        <v>2684</v>
      </c>
      <c r="I120" s="17">
        <f t="shared" si="25"/>
        <v>67.100000000000009</v>
      </c>
      <c r="J120" s="17">
        <f t="shared" si="26"/>
        <v>2616.9</v>
      </c>
      <c r="K120" s="17">
        <f t="shared" si="27"/>
        <v>130.845</v>
      </c>
      <c r="L120" s="17">
        <f t="shared" si="28"/>
        <v>2486.0550000000003</v>
      </c>
      <c r="M120" s="17">
        <f t="shared" si="29"/>
        <v>124.30275000000002</v>
      </c>
      <c r="N120" s="17">
        <f t="shared" si="30"/>
        <v>2361.7522500000005</v>
      </c>
      <c r="O120" s="17">
        <f t="shared" si="22"/>
        <v>56443.820475108085</v>
      </c>
      <c r="P120" s="17">
        <f t="shared" si="31"/>
        <v>41180.903139902839</v>
      </c>
      <c r="Q120" s="17">
        <f t="shared" si="23"/>
        <v>15262.917335205246</v>
      </c>
      <c r="R120" s="17">
        <v>56443.82</v>
      </c>
      <c r="S120" s="17">
        <v>41180.9</v>
      </c>
      <c r="T120" s="17">
        <v>15262.92</v>
      </c>
      <c r="U120" s="16" t="s">
        <v>257</v>
      </c>
    </row>
    <row r="121" spans="1:21" x14ac:dyDescent="0.3">
      <c r="A121" s="16">
        <f t="shared" si="21"/>
        <v>117</v>
      </c>
      <c r="B121" s="9" t="s">
        <v>256</v>
      </c>
      <c r="C121" s="9" t="str">
        <f>'[1]форма влас'!E177</f>
        <v>60.50</v>
      </c>
      <c r="D121" s="18">
        <v>60.5</v>
      </c>
      <c r="E121" s="17">
        <v>7738.2</v>
      </c>
      <c r="F121" s="17">
        <v>20707</v>
      </c>
      <c r="G121" s="17">
        <v>12668</v>
      </c>
      <c r="H121" s="17">
        <f t="shared" si="24"/>
        <v>8039</v>
      </c>
      <c r="I121" s="17">
        <f t="shared" si="25"/>
        <v>200.97500000000002</v>
      </c>
      <c r="J121" s="17">
        <f t="shared" si="26"/>
        <v>7838.0249999999996</v>
      </c>
      <c r="K121" s="17">
        <f t="shared" si="27"/>
        <v>391.90125</v>
      </c>
      <c r="L121" s="17">
        <f t="shared" si="28"/>
        <v>7446.1237499999997</v>
      </c>
      <c r="M121" s="17">
        <f t="shared" si="29"/>
        <v>372.30618750000002</v>
      </c>
      <c r="N121" s="17">
        <f t="shared" si="30"/>
        <v>7073.8175624999994</v>
      </c>
      <c r="O121" s="17">
        <f t="shared" si="22"/>
        <v>161894.69127187203</v>
      </c>
      <c r="P121" s="17">
        <f t="shared" si="31"/>
        <v>106589.0694824055</v>
      </c>
      <c r="Q121" s="17">
        <f t="shared" si="23"/>
        <v>55305.621789466539</v>
      </c>
      <c r="R121" s="17">
        <v>161894.69</v>
      </c>
      <c r="S121" s="17">
        <v>106589.07</v>
      </c>
      <c r="T121" s="17">
        <v>55305.62</v>
      </c>
      <c r="U121" s="16" t="s">
        <v>257</v>
      </c>
    </row>
    <row r="122" spans="1:21" x14ac:dyDescent="0.3">
      <c r="A122" s="16">
        <f t="shared" si="21"/>
        <v>118</v>
      </c>
      <c r="B122" s="9" t="s">
        <v>255</v>
      </c>
      <c r="C122" s="9" t="str">
        <f>'[1]форма влас'!E179</f>
        <v>60.10</v>
      </c>
      <c r="D122" s="18">
        <v>60.1</v>
      </c>
      <c r="E122" s="17">
        <v>7738.2</v>
      </c>
      <c r="F122" s="17">
        <v>20707</v>
      </c>
      <c r="G122" s="17">
        <v>12668</v>
      </c>
      <c r="H122" s="17">
        <f t="shared" si="24"/>
        <v>8039</v>
      </c>
      <c r="I122" s="17">
        <f t="shared" si="25"/>
        <v>200.97500000000002</v>
      </c>
      <c r="J122" s="17">
        <f t="shared" si="26"/>
        <v>7838.0249999999996</v>
      </c>
      <c r="K122" s="17">
        <f t="shared" si="27"/>
        <v>391.90125</v>
      </c>
      <c r="L122" s="17">
        <f t="shared" si="28"/>
        <v>7446.1237499999997</v>
      </c>
      <c r="M122" s="17">
        <f t="shared" si="29"/>
        <v>372.30618750000002</v>
      </c>
      <c r="N122" s="17">
        <f t="shared" si="30"/>
        <v>7073.8175624999994</v>
      </c>
      <c r="O122" s="17">
        <f t="shared" si="22"/>
        <v>160824.31314776049</v>
      </c>
      <c r="P122" s="17">
        <f t="shared" si="31"/>
        <v>105884.34836186067</v>
      </c>
      <c r="Q122" s="17">
        <f t="shared" si="23"/>
        <v>54939.964785899821</v>
      </c>
      <c r="R122" s="17">
        <v>160824.31</v>
      </c>
      <c r="S122" s="17">
        <v>105884.35</v>
      </c>
      <c r="T122" s="17">
        <v>54939.96</v>
      </c>
      <c r="U122" s="16" t="s">
        <v>257</v>
      </c>
    </row>
    <row r="123" spans="1:21" x14ac:dyDescent="0.3">
      <c r="A123" s="16">
        <f t="shared" si="21"/>
        <v>119</v>
      </c>
      <c r="B123" s="9" t="s">
        <v>254</v>
      </c>
      <c r="C123" s="9" t="str">
        <f>'[1]форма влас'!E180</f>
        <v>47.20</v>
      </c>
      <c r="D123" s="18">
        <v>47.2</v>
      </c>
      <c r="E123" s="17">
        <v>7738.2</v>
      </c>
      <c r="F123" s="17">
        <v>20707</v>
      </c>
      <c r="G123" s="17">
        <v>12668</v>
      </c>
      <c r="H123" s="17">
        <f t="shared" si="24"/>
        <v>8039</v>
      </c>
      <c r="I123" s="17">
        <f t="shared" si="25"/>
        <v>200.97500000000002</v>
      </c>
      <c r="J123" s="17">
        <f t="shared" si="26"/>
        <v>7838.0249999999996</v>
      </c>
      <c r="K123" s="17">
        <f t="shared" si="27"/>
        <v>391.90125</v>
      </c>
      <c r="L123" s="17">
        <f t="shared" si="28"/>
        <v>7446.1237499999997</v>
      </c>
      <c r="M123" s="17">
        <f t="shared" si="29"/>
        <v>372.30618750000002</v>
      </c>
      <c r="N123" s="17">
        <f t="shared" si="30"/>
        <v>7073.8175624999994</v>
      </c>
      <c r="O123" s="17">
        <f t="shared" si="22"/>
        <v>126304.61864516298</v>
      </c>
      <c r="P123" s="17">
        <f t="shared" si="31"/>
        <v>83157.092224289896</v>
      </c>
      <c r="Q123" s="17">
        <f t="shared" si="23"/>
        <v>43147.526420873073</v>
      </c>
      <c r="R123" s="17">
        <v>126304.62</v>
      </c>
      <c r="S123" s="17">
        <v>83157.09</v>
      </c>
      <c r="T123" s="17">
        <v>43147.53</v>
      </c>
      <c r="U123" s="16" t="s">
        <v>257</v>
      </c>
    </row>
    <row r="124" spans="1:21" x14ac:dyDescent="0.3">
      <c r="A124" s="16">
        <f t="shared" si="21"/>
        <v>120</v>
      </c>
      <c r="B124" s="9" t="s">
        <v>75</v>
      </c>
      <c r="C124" s="9" t="str">
        <f>'[1]форма влас'!E181</f>
        <v>48.20</v>
      </c>
      <c r="D124" s="18">
        <v>48.2</v>
      </c>
      <c r="E124" s="17">
        <v>3546.2</v>
      </c>
      <c r="F124" s="17">
        <v>9037</v>
      </c>
      <c r="G124" s="17">
        <v>5570</v>
      </c>
      <c r="H124" s="17">
        <f t="shared" si="24"/>
        <v>3467</v>
      </c>
      <c r="I124" s="17">
        <f t="shared" si="25"/>
        <v>86.675000000000011</v>
      </c>
      <c r="J124" s="17">
        <f t="shared" si="26"/>
        <v>3380.3249999999998</v>
      </c>
      <c r="K124" s="17">
        <f t="shared" si="27"/>
        <v>169.01625000000001</v>
      </c>
      <c r="L124" s="17">
        <f t="shared" si="28"/>
        <v>3211.3087499999997</v>
      </c>
      <c r="M124" s="17">
        <f t="shared" si="29"/>
        <v>160.5654375</v>
      </c>
      <c r="N124" s="17">
        <f t="shared" si="30"/>
        <v>3050.7433124999998</v>
      </c>
      <c r="O124" s="17">
        <f t="shared" si="22"/>
        <v>122831.03039873669</v>
      </c>
      <c r="P124" s="17">
        <f t="shared" si="31"/>
        <v>81365.284625091663</v>
      </c>
      <c r="Q124" s="17">
        <f t="shared" si="23"/>
        <v>41465.745773645031</v>
      </c>
      <c r="R124" s="17">
        <v>122831.03</v>
      </c>
      <c r="S124" s="17">
        <v>81365.279999999999</v>
      </c>
      <c r="T124" s="17">
        <v>41465.75</v>
      </c>
      <c r="U124" s="16" t="s">
        <v>257</v>
      </c>
    </row>
    <row r="125" spans="1:21" x14ac:dyDescent="0.3">
      <c r="A125" s="16">
        <f t="shared" si="21"/>
        <v>121</v>
      </c>
      <c r="B125" s="9" t="s">
        <v>76</v>
      </c>
      <c r="C125" s="9" t="str">
        <f>'[1]форма влас'!E182</f>
        <v>69.60</v>
      </c>
      <c r="D125" s="18">
        <v>69.599999999999994</v>
      </c>
      <c r="E125" s="17">
        <v>3546.2</v>
      </c>
      <c r="F125" s="17">
        <v>9037</v>
      </c>
      <c r="G125" s="17">
        <v>5570</v>
      </c>
      <c r="H125" s="17">
        <f t="shared" si="24"/>
        <v>3467</v>
      </c>
      <c r="I125" s="17">
        <f t="shared" si="25"/>
        <v>86.675000000000011</v>
      </c>
      <c r="J125" s="17">
        <f t="shared" si="26"/>
        <v>3380.3249999999998</v>
      </c>
      <c r="K125" s="17">
        <f t="shared" si="27"/>
        <v>169.01625000000001</v>
      </c>
      <c r="L125" s="17">
        <f t="shared" si="28"/>
        <v>3211.3087499999997</v>
      </c>
      <c r="M125" s="17">
        <f t="shared" si="29"/>
        <v>160.5654375</v>
      </c>
      <c r="N125" s="17">
        <f t="shared" si="30"/>
        <v>3050.7433124999998</v>
      </c>
      <c r="O125" s="17">
        <f t="shared" si="22"/>
        <v>177365.96920647452</v>
      </c>
      <c r="P125" s="17">
        <f t="shared" si="31"/>
        <v>117490.12053747673</v>
      </c>
      <c r="Q125" s="17">
        <f t="shared" si="23"/>
        <v>59875.848668997794</v>
      </c>
      <c r="R125" s="17">
        <v>177365.97</v>
      </c>
      <c r="S125" s="17">
        <v>117490.12</v>
      </c>
      <c r="T125" s="17">
        <v>59875.85</v>
      </c>
      <c r="U125" s="16" t="s">
        <v>257</v>
      </c>
    </row>
    <row r="126" spans="1:21" x14ac:dyDescent="0.3">
      <c r="A126" s="16">
        <f t="shared" si="21"/>
        <v>122</v>
      </c>
      <c r="B126" s="9" t="s">
        <v>77</v>
      </c>
      <c r="C126" s="9" t="str">
        <f>'[1]форма влас'!E184</f>
        <v>48.00</v>
      </c>
      <c r="D126" s="18">
        <v>48</v>
      </c>
      <c r="E126" s="17">
        <v>2443.6999999999998</v>
      </c>
      <c r="F126" s="17">
        <v>7208</v>
      </c>
      <c r="G126" s="17">
        <v>5307</v>
      </c>
      <c r="H126" s="17">
        <f t="shared" si="24"/>
        <v>1901</v>
      </c>
      <c r="I126" s="17">
        <f t="shared" si="25"/>
        <v>47.525000000000006</v>
      </c>
      <c r="J126" s="17">
        <f t="shared" si="26"/>
        <v>1853.4749999999999</v>
      </c>
      <c r="K126" s="17">
        <f t="shared" si="27"/>
        <v>92.673749999999998</v>
      </c>
      <c r="L126" s="17">
        <f t="shared" si="28"/>
        <v>1760.80125</v>
      </c>
      <c r="M126" s="17">
        <f t="shared" si="29"/>
        <v>88.040062500000005</v>
      </c>
      <c r="N126" s="17">
        <f t="shared" si="30"/>
        <v>1672.7611875</v>
      </c>
      <c r="O126" s="17">
        <f t="shared" si="22"/>
        <v>141582.02725375458</v>
      </c>
      <c r="P126" s="17">
        <f t="shared" si="31"/>
        <v>108725.07386340389</v>
      </c>
      <c r="Q126" s="17">
        <f t="shared" si="23"/>
        <v>32856.953390350696</v>
      </c>
      <c r="R126" s="17">
        <v>141582.03</v>
      </c>
      <c r="S126" s="17">
        <v>108725.06</v>
      </c>
      <c r="T126" s="17">
        <v>32856.949999999997</v>
      </c>
      <c r="U126" s="16" t="s">
        <v>257</v>
      </c>
    </row>
    <row r="127" spans="1:21" x14ac:dyDescent="0.3">
      <c r="A127" s="16">
        <f t="shared" si="21"/>
        <v>123</v>
      </c>
      <c r="B127" s="9" t="s">
        <v>78</v>
      </c>
      <c r="C127" s="9" t="str">
        <f>'[1]форма влас'!E185</f>
        <v>34.95</v>
      </c>
      <c r="D127" s="18">
        <v>34.950000000000003</v>
      </c>
      <c r="E127" s="17">
        <v>10415.6</v>
      </c>
      <c r="F127" s="17">
        <v>25169</v>
      </c>
      <c r="G127" s="17">
        <v>15664</v>
      </c>
      <c r="H127" s="17">
        <f t="shared" si="24"/>
        <v>9505</v>
      </c>
      <c r="I127" s="17">
        <f t="shared" si="25"/>
        <v>237.625</v>
      </c>
      <c r="J127" s="17">
        <f t="shared" si="26"/>
        <v>9267.375</v>
      </c>
      <c r="K127" s="17">
        <f t="shared" si="27"/>
        <v>463.36875000000003</v>
      </c>
      <c r="L127" s="17">
        <f t="shared" si="28"/>
        <v>8804.0062500000004</v>
      </c>
      <c r="M127" s="17">
        <f t="shared" si="29"/>
        <v>440.20031250000005</v>
      </c>
      <c r="N127" s="17">
        <f t="shared" si="30"/>
        <v>8363.8059375000012</v>
      </c>
      <c r="O127" s="17">
        <f t="shared" si="22"/>
        <v>84455.677061331095</v>
      </c>
      <c r="P127" s="17">
        <f t="shared" si="31"/>
        <v>56390.561511998836</v>
      </c>
      <c r="Q127" s="17">
        <f t="shared" si="23"/>
        <v>28065.115549332255</v>
      </c>
      <c r="R127" s="17">
        <v>84455.679999999993</v>
      </c>
      <c r="S127" s="17">
        <v>56390.559999999998</v>
      </c>
      <c r="T127" s="17">
        <v>28065.119999999999</v>
      </c>
      <c r="U127" s="16" t="s">
        <v>257</v>
      </c>
    </row>
    <row r="128" spans="1:21" x14ac:dyDescent="0.3">
      <c r="A128" s="16">
        <f t="shared" si="21"/>
        <v>124</v>
      </c>
      <c r="B128" s="9" t="s">
        <v>79</v>
      </c>
      <c r="C128" s="9" t="str">
        <f>'[1]форма влас'!E186</f>
        <v>48.48</v>
      </c>
      <c r="D128" s="18">
        <v>48.48</v>
      </c>
      <c r="E128" s="17">
        <v>10415.6</v>
      </c>
      <c r="F128" s="17">
        <v>25169</v>
      </c>
      <c r="G128" s="17">
        <v>15664</v>
      </c>
      <c r="H128" s="17">
        <f t="shared" si="24"/>
        <v>9505</v>
      </c>
      <c r="I128" s="17">
        <f t="shared" si="25"/>
        <v>237.625</v>
      </c>
      <c r="J128" s="17">
        <f t="shared" si="26"/>
        <v>9267.375</v>
      </c>
      <c r="K128" s="17">
        <f t="shared" si="27"/>
        <v>463.36875000000003</v>
      </c>
      <c r="L128" s="17">
        <f t="shared" si="28"/>
        <v>8804.0062500000004</v>
      </c>
      <c r="M128" s="17">
        <f t="shared" si="29"/>
        <v>440.20031250000005</v>
      </c>
      <c r="N128" s="17">
        <f t="shared" si="30"/>
        <v>8363.8059375000012</v>
      </c>
      <c r="O128" s="17">
        <f t="shared" si="22"/>
        <v>117150.53573485925</v>
      </c>
      <c r="P128" s="17">
        <f t="shared" si="31"/>
        <v>78220.727384884201</v>
      </c>
      <c r="Q128" s="17">
        <f t="shared" si="23"/>
        <v>38929.808349975043</v>
      </c>
      <c r="R128" s="17">
        <v>117150.54</v>
      </c>
      <c r="S128" s="17">
        <v>78220.73</v>
      </c>
      <c r="T128" s="17">
        <v>38929.81</v>
      </c>
      <c r="U128" s="16" t="s">
        <v>257</v>
      </c>
    </row>
    <row r="129" spans="1:21" x14ac:dyDescent="0.3">
      <c r="A129" s="16">
        <f t="shared" si="21"/>
        <v>125</v>
      </c>
      <c r="B129" s="9" t="s">
        <v>80</v>
      </c>
      <c r="C129" s="9" t="str">
        <f>'[1]форма влас'!E187</f>
        <v>63.90</v>
      </c>
      <c r="D129" s="18">
        <v>63.9</v>
      </c>
      <c r="E129" s="17">
        <v>10415.6</v>
      </c>
      <c r="F129" s="17">
        <v>25169</v>
      </c>
      <c r="G129" s="17">
        <v>15664</v>
      </c>
      <c r="H129" s="17">
        <f t="shared" si="24"/>
        <v>9505</v>
      </c>
      <c r="I129" s="17">
        <f t="shared" si="25"/>
        <v>237.625</v>
      </c>
      <c r="J129" s="17">
        <f t="shared" si="26"/>
        <v>9267.375</v>
      </c>
      <c r="K129" s="17">
        <f t="shared" si="27"/>
        <v>463.36875000000003</v>
      </c>
      <c r="L129" s="17">
        <f t="shared" si="28"/>
        <v>8804.0062500000004</v>
      </c>
      <c r="M129" s="17">
        <f t="shared" si="29"/>
        <v>440.20031250000005</v>
      </c>
      <c r="N129" s="17">
        <f t="shared" si="30"/>
        <v>8363.8059375000012</v>
      </c>
      <c r="O129" s="17">
        <f t="shared" si="22"/>
        <v>154412.52544260531</v>
      </c>
      <c r="P129" s="17">
        <f t="shared" si="31"/>
        <v>103100.33993180899</v>
      </c>
      <c r="Q129" s="17">
        <f t="shared" si="23"/>
        <v>51312.185510796313</v>
      </c>
      <c r="R129" s="17">
        <v>154412.53</v>
      </c>
      <c r="S129" s="17">
        <v>103100.34</v>
      </c>
      <c r="T129" s="17">
        <v>51312.19</v>
      </c>
      <c r="U129" s="16" t="s">
        <v>257</v>
      </c>
    </row>
    <row r="130" spans="1:21" x14ac:dyDescent="0.3">
      <c r="A130" s="16">
        <f t="shared" si="21"/>
        <v>126</v>
      </c>
      <c r="B130" s="9" t="s">
        <v>81</v>
      </c>
      <c r="C130" s="9" t="str">
        <f>'[1]форма влас'!E188</f>
        <v>56.57</v>
      </c>
      <c r="D130" s="18">
        <v>56.57</v>
      </c>
      <c r="E130" s="17">
        <v>10415.6</v>
      </c>
      <c r="F130" s="17">
        <v>25169</v>
      </c>
      <c r="G130" s="17">
        <v>15664</v>
      </c>
      <c r="H130" s="17">
        <f t="shared" si="24"/>
        <v>9505</v>
      </c>
      <c r="I130" s="17">
        <f t="shared" si="25"/>
        <v>237.625</v>
      </c>
      <c r="J130" s="17">
        <f t="shared" si="26"/>
        <v>9267.375</v>
      </c>
      <c r="K130" s="17">
        <f t="shared" si="27"/>
        <v>463.36875000000003</v>
      </c>
      <c r="L130" s="17">
        <f t="shared" si="28"/>
        <v>8804.0062500000004</v>
      </c>
      <c r="M130" s="17">
        <f t="shared" si="29"/>
        <v>440.20031250000005</v>
      </c>
      <c r="N130" s="17">
        <f t="shared" si="30"/>
        <v>8363.8059375000012</v>
      </c>
      <c r="O130" s="17">
        <f t="shared" si="22"/>
        <v>136699.78973846923</v>
      </c>
      <c r="P130" s="17">
        <f t="shared" si="31"/>
        <v>91273.649920851909</v>
      </c>
      <c r="Q130" s="17">
        <f t="shared" si="23"/>
        <v>45426.139817617324</v>
      </c>
      <c r="R130" s="17">
        <v>136699.79</v>
      </c>
      <c r="S130" s="17">
        <v>91273.65</v>
      </c>
      <c r="T130" s="17">
        <v>45426.14</v>
      </c>
      <c r="U130" s="16" t="s">
        <v>257</v>
      </c>
    </row>
    <row r="131" spans="1:21" x14ac:dyDescent="0.3">
      <c r="A131" s="16">
        <f t="shared" si="21"/>
        <v>127</v>
      </c>
      <c r="B131" s="9" t="s">
        <v>82</v>
      </c>
      <c r="C131" s="9" t="str">
        <f>'[1]форма влас'!E189</f>
        <v>48.20</v>
      </c>
      <c r="D131" s="18">
        <v>48.2</v>
      </c>
      <c r="E131" s="17">
        <v>10415.6</v>
      </c>
      <c r="F131" s="17">
        <v>25169</v>
      </c>
      <c r="G131" s="17">
        <v>15664</v>
      </c>
      <c r="H131" s="17">
        <f t="shared" si="24"/>
        <v>9505</v>
      </c>
      <c r="I131" s="17">
        <f t="shared" si="25"/>
        <v>237.625</v>
      </c>
      <c r="J131" s="17">
        <f t="shared" si="26"/>
        <v>9267.375</v>
      </c>
      <c r="K131" s="17">
        <f t="shared" si="27"/>
        <v>463.36875000000003</v>
      </c>
      <c r="L131" s="17">
        <f t="shared" si="28"/>
        <v>8804.0062500000004</v>
      </c>
      <c r="M131" s="17">
        <f t="shared" si="29"/>
        <v>440.20031250000005</v>
      </c>
      <c r="N131" s="17">
        <f t="shared" si="30"/>
        <v>8363.8059375000012</v>
      </c>
      <c r="O131" s="17">
        <f t="shared" si="22"/>
        <v>116473.92372978994</v>
      </c>
      <c r="P131" s="17">
        <f t="shared" si="31"/>
        <v>77768.957507248735</v>
      </c>
      <c r="Q131" s="17">
        <f t="shared" si="23"/>
        <v>38704.966222541196</v>
      </c>
      <c r="R131" s="17">
        <v>116473.92</v>
      </c>
      <c r="S131" s="17">
        <v>77768.960000000006</v>
      </c>
      <c r="T131" s="17">
        <v>38704.97</v>
      </c>
      <c r="U131" s="16" t="s">
        <v>257</v>
      </c>
    </row>
    <row r="132" spans="1:21" x14ac:dyDescent="0.3">
      <c r="A132" s="16">
        <f t="shared" si="21"/>
        <v>128</v>
      </c>
      <c r="B132" s="9" t="s">
        <v>83</v>
      </c>
      <c r="C132" s="9" t="str">
        <f>'[1]форма влас'!E190</f>
        <v>34.80</v>
      </c>
      <c r="D132" s="18">
        <v>34.799999999999997</v>
      </c>
      <c r="E132" s="17">
        <v>10415.6</v>
      </c>
      <c r="F132" s="17">
        <v>25169</v>
      </c>
      <c r="G132" s="17">
        <v>15664</v>
      </c>
      <c r="H132" s="17">
        <f t="shared" si="24"/>
        <v>9505</v>
      </c>
      <c r="I132" s="17">
        <f t="shared" si="25"/>
        <v>237.625</v>
      </c>
      <c r="J132" s="17">
        <f t="shared" si="26"/>
        <v>9267.375</v>
      </c>
      <c r="K132" s="17">
        <f t="shared" si="27"/>
        <v>463.36875000000003</v>
      </c>
      <c r="L132" s="17">
        <f t="shared" si="28"/>
        <v>8804.0062500000004</v>
      </c>
      <c r="M132" s="17">
        <f t="shared" si="29"/>
        <v>440.20031250000005</v>
      </c>
      <c r="N132" s="17">
        <f t="shared" si="30"/>
        <v>8363.8059375000012</v>
      </c>
      <c r="O132" s="17">
        <f t="shared" si="22"/>
        <v>84093.206344329665</v>
      </c>
      <c r="P132" s="17">
        <f t="shared" si="31"/>
        <v>56148.54193469412</v>
      </c>
      <c r="Q132" s="17">
        <f t="shared" si="23"/>
        <v>27944.664409635545</v>
      </c>
      <c r="R132" s="17">
        <v>84093.21</v>
      </c>
      <c r="S132" s="17">
        <v>56148.54</v>
      </c>
      <c r="T132" s="17">
        <v>27944.66</v>
      </c>
      <c r="U132" s="16" t="s">
        <v>257</v>
      </c>
    </row>
    <row r="133" spans="1:21" x14ac:dyDescent="0.3">
      <c r="A133" s="16">
        <f t="shared" si="21"/>
        <v>129</v>
      </c>
      <c r="B133" s="9" t="s">
        <v>84</v>
      </c>
      <c r="C133" s="9" t="str">
        <f>'[1]форма влас'!E194</f>
        <v>58.60</v>
      </c>
      <c r="D133" s="18">
        <v>58.6</v>
      </c>
      <c r="E133" s="17">
        <v>10415.6</v>
      </c>
      <c r="F133" s="17">
        <v>25169</v>
      </c>
      <c r="G133" s="17">
        <v>15664</v>
      </c>
      <c r="H133" s="17">
        <f t="shared" si="24"/>
        <v>9505</v>
      </c>
      <c r="I133" s="17">
        <f t="shared" si="25"/>
        <v>237.625</v>
      </c>
      <c r="J133" s="17">
        <f t="shared" si="26"/>
        <v>9267.375</v>
      </c>
      <c r="K133" s="17">
        <f t="shared" si="27"/>
        <v>463.36875000000003</v>
      </c>
      <c r="L133" s="17">
        <f t="shared" si="28"/>
        <v>8804.0062500000004</v>
      </c>
      <c r="M133" s="17">
        <f t="shared" si="29"/>
        <v>440.20031250000005</v>
      </c>
      <c r="N133" s="17">
        <f t="shared" si="30"/>
        <v>8363.8059375000012</v>
      </c>
      <c r="O133" s="17">
        <f t="shared" si="22"/>
        <v>141605.22677522179</v>
      </c>
      <c r="P133" s="17">
        <f t="shared" si="31"/>
        <v>94548.981533709055</v>
      </c>
      <c r="Q133" s="17">
        <f t="shared" si="23"/>
        <v>47056.245241512734</v>
      </c>
      <c r="R133" s="17">
        <v>141605.23000000001</v>
      </c>
      <c r="S133" s="17">
        <v>94548.98</v>
      </c>
      <c r="T133" s="17">
        <v>47056.25</v>
      </c>
      <c r="U133" s="16" t="s">
        <v>257</v>
      </c>
    </row>
    <row r="134" spans="1:21" x14ac:dyDescent="0.3">
      <c r="A134" s="16">
        <f t="shared" si="21"/>
        <v>130</v>
      </c>
      <c r="B134" s="9" t="s">
        <v>85</v>
      </c>
      <c r="C134" s="9" t="str">
        <f>'[1]форма влас'!E195</f>
        <v>39.10</v>
      </c>
      <c r="D134" s="18">
        <v>39.1</v>
      </c>
      <c r="E134" s="17">
        <v>10415.6</v>
      </c>
      <c r="F134" s="17">
        <v>25169</v>
      </c>
      <c r="G134" s="17">
        <v>15664</v>
      </c>
      <c r="H134" s="17">
        <f t="shared" si="24"/>
        <v>9505</v>
      </c>
      <c r="I134" s="17">
        <f t="shared" si="25"/>
        <v>237.625</v>
      </c>
      <c r="J134" s="17">
        <f t="shared" si="26"/>
        <v>9267.375</v>
      </c>
      <c r="K134" s="17">
        <f t="shared" si="27"/>
        <v>463.36875000000003</v>
      </c>
      <c r="L134" s="17">
        <f t="shared" si="28"/>
        <v>8804.0062500000004</v>
      </c>
      <c r="M134" s="17">
        <f t="shared" si="29"/>
        <v>440.20031250000005</v>
      </c>
      <c r="N134" s="17">
        <f t="shared" si="30"/>
        <v>8363.8059375000012</v>
      </c>
      <c r="O134" s="17">
        <f t="shared" si="22"/>
        <v>94484.033565037069</v>
      </c>
      <c r="P134" s="17">
        <f t="shared" si="31"/>
        <v>63086.436484095975</v>
      </c>
      <c r="Q134" s="17">
        <f t="shared" si="23"/>
        <v>31397.597080941094</v>
      </c>
      <c r="R134" s="17">
        <v>94484.03</v>
      </c>
      <c r="S134" s="17">
        <v>63086.44</v>
      </c>
      <c r="T134" s="17">
        <v>31397.599999999999</v>
      </c>
      <c r="U134" s="16" t="s">
        <v>257</v>
      </c>
    </row>
    <row r="135" spans="1:21" x14ac:dyDescent="0.3">
      <c r="A135" s="16">
        <f t="shared" ref="A135:A198" si="32">A134+1</f>
        <v>131</v>
      </c>
      <c r="B135" s="9" t="s">
        <v>86</v>
      </c>
      <c r="C135" s="9" t="str">
        <f>'[1]форма влас'!E197</f>
        <v>40.00</v>
      </c>
      <c r="D135" s="18">
        <v>40</v>
      </c>
      <c r="E135" s="17">
        <v>3390.5</v>
      </c>
      <c r="F135" s="17">
        <v>6789</v>
      </c>
      <c r="G135" s="17">
        <v>4299</v>
      </c>
      <c r="H135" s="17">
        <f t="shared" si="24"/>
        <v>2490</v>
      </c>
      <c r="I135" s="17">
        <f t="shared" si="25"/>
        <v>62.25</v>
      </c>
      <c r="J135" s="17">
        <f t="shared" si="26"/>
        <v>2427.75</v>
      </c>
      <c r="K135" s="17">
        <f t="shared" si="27"/>
        <v>121.3875</v>
      </c>
      <c r="L135" s="17">
        <f t="shared" si="28"/>
        <v>2306.3625000000002</v>
      </c>
      <c r="M135" s="17">
        <f t="shared" si="29"/>
        <v>115.31812500000001</v>
      </c>
      <c r="N135" s="17">
        <f t="shared" si="30"/>
        <v>2191.0443750000004</v>
      </c>
      <c r="O135" s="17">
        <f t="shared" si="22"/>
        <v>80094.381359681458</v>
      </c>
      <c r="P135" s="17">
        <f t="shared" si="31"/>
        <v>54245.162955316315</v>
      </c>
      <c r="Q135" s="17">
        <f t="shared" si="23"/>
        <v>25849.218404365143</v>
      </c>
      <c r="R135" s="17">
        <v>80094.38</v>
      </c>
      <c r="S135" s="17">
        <v>54245.16</v>
      </c>
      <c r="T135" s="17">
        <v>25849.22</v>
      </c>
      <c r="U135" s="16" t="s">
        <v>257</v>
      </c>
    </row>
    <row r="136" spans="1:21" x14ac:dyDescent="0.3">
      <c r="A136" s="16">
        <f t="shared" si="32"/>
        <v>132</v>
      </c>
      <c r="B136" s="9" t="s">
        <v>87</v>
      </c>
      <c r="C136" s="9" t="str">
        <f>'[1]форма влас'!E199</f>
        <v>61.30</v>
      </c>
      <c r="D136" s="18">
        <v>61.3</v>
      </c>
      <c r="E136" s="17">
        <v>3390.5</v>
      </c>
      <c r="F136" s="17">
        <v>6789</v>
      </c>
      <c r="G136" s="17">
        <v>4299</v>
      </c>
      <c r="H136" s="17">
        <f t="shared" si="24"/>
        <v>2490</v>
      </c>
      <c r="I136" s="17">
        <f t="shared" si="25"/>
        <v>62.25</v>
      </c>
      <c r="J136" s="17">
        <f t="shared" si="26"/>
        <v>2427.75</v>
      </c>
      <c r="K136" s="17">
        <f t="shared" si="27"/>
        <v>121.3875</v>
      </c>
      <c r="L136" s="17">
        <f t="shared" si="28"/>
        <v>2306.3625000000002</v>
      </c>
      <c r="M136" s="17">
        <f t="shared" si="29"/>
        <v>115.31812500000001</v>
      </c>
      <c r="N136" s="17">
        <f t="shared" si="30"/>
        <v>2191.0443750000004</v>
      </c>
      <c r="O136" s="17">
        <f t="shared" si="22"/>
        <v>122744.63943371184</v>
      </c>
      <c r="P136" s="17">
        <f t="shared" si="31"/>
        <v>83130.712229022261</v>
      </c>
      <c r="Q136" s="17">
        <f t="shared" si="23"/>
        <v>39613.927204689579</v>
      </c>
      <c r="R136" s="17">
        <v>122744.64</v>
      </c>
      <c r="S136" s="17">
        <v>83130.710000000006</v>
      </c>
      <c r="T136" s="17">
        <v>39613.93</v>
      </c>
      <c r="U136" s="16" t="s">
        <v>257</v>
      </c>
    </row>
    <row r="137" spans="1:21" x14ac:dyDescent="0.3">
      <c r="A137" s="16">
        <f t="shared" si="32"/>
        <v>133</v>
      </c>
      <c r="B137" s="9" t="s">
        <v>88</v>
      </c>
      <c r="C137" s="9" t="str">
        <f>'[1]форма влас'!E202</f>
        <v>45.10</v>
      </c>
      <c r="D137" s="18">
        <v>45.1</v>
      </c>
      <c r="E137" s="17">
        <v>6104.6</v>
      </c>
      <c r="F137" s="17">
        <v>10307</v>
      </c>
      <c r="G137" s="17">
        <v>6531</v>
      </c>
      <c r="H137" s="17">
        <f t="shared" si="24"/>
        <v>3776</v>
      </c>
      <c r="I137" s="17">
        <f t="shared" si="25"/>
        <v>94.4</v>
      </c>
      <c r="J137" s="17">
        <f t="shared" si="26"/>
        <v>3681.6</v>
      </c>
      <c r="K137" s="17">
        <f t="shared" si="27"/>
        <v>184.08</v>
      </c>
      <c r="L137" s="17">
        <f t="shared" si="28"/>
        <v>3497.52</v>
      </c>
      <c r="M137" s="17">
        <f t="shared" si="29"/>
        <v>174.876</v>
      </c>
      <c r="N137" s="17">
        <f t="shared" si="30"/>
        <v>3322.6439999999998</v>
      </c>
      <c r="O137" s="17">
        <f t="shared" ref="O137:O175" si="33">F137/E137*D137*1000</f>
        <v>76146.790944533626</v>
      </c>
      <c r="P137" s="17">
        <f t="shared" si="31"/>
        <v>51599.52422763162</v>
      </c>
      <c r="Q137" s="17">
        <f t="shared" ref="Q137:Q175" si="34">N137/E137*D137*1000</f>
        <v>24547.266716902006</v>
      </c>
      <c r="R137" s="17">
        <v>76146.789999999994</v>
      </c>
      <c r="S137" s="17">
        <v>51599.519999999997</v>
      </c>
      <c r="T137" s="17">
        <v>24547.27</v>
      </c>
      <c r="U137" s="16" t="s">
        <v>257</v>
      </c>
    </row>
    <row r="138" spans="1:21" x14ac:dyDescent="0.3">
      <c r="A138" s="16">
        <f t="shared" si="32"/>
        <v>134</v>
      </c>
      <c r="B138" s="9" t="s">
        <v>89</v>
      </c>
      <c r="C138" s="9" t="str">
        <f>'[1]форма влас'!E204</f>
        <v>61.50</v>
      </c>
      <c r="D138" s="18">
        <v>61.5</v>
      </c>
      <c r="E138" s="17">
        <v>6104.6</v>
      </c>
      <c r="F138" s="17">
        <v>10307</v>
      </c>
      <c r="G138" s="17">
        <v>6531</v>
      </c>
      <c r="H138" s="17">
        <f t="shared" ref="H138:H175" si="35">F138-G138</f>
        <v>3776</v>
      </c>
      <c r="I138" s="17">
        <f t="shared" ref="I138:I175" si="36">H138*0.025</f>
        <v>94.4</v>
      </c>
      <c r="J138" s="17">
        <f t="shared" ref="J138:J175" si="37">H138-I138</f>
        <v>3681.6</v>
      </c>
      <c r="K138" s="17">
        <f t="shared" ref="K138:K175" si="38">J138*0.05</f>
        <v>184.08</v>
      </c>
      <c r="L138" s="17">
        <f t="shared" ref="L138:L175" si="39">J138-K138</f>
        <v>3497.52</v>
      </c>
      <c r="M138" s="17">
        <f t="shared" ref="M138:M175" si="40">L138*0.05</f>
        <v>174.876</v>
      </c>
      <c r="N138" s="17">
        <f t="shared" ref="N138:N175" si="41">L138-M138</f>
        <v>3322.6439999999998</v>
      </c>
      <c r="O138" s="17">
        <f t="shared" si="33"/>
        <v>103836.53310618222</v>
      </c>
      <c r="P138" s="17">
        <f t="shared" ref="P138:P175" si="42">O138-Q138</f>
        <v>70362.987583134032</v>
      </c>
      <c r="Q138" s="17">
        <f t="shared" si="34"/>
        <v>33473.545523048189</v>
      </c>
      <c r="R138" s="17">
        <v>103836.53</v>
      </c>
      <c r="S138" s="17">
        <v>70362.990000000005</v>
      </c>
      <c r="T138" s="17">
        <v>33473.550000000003</v>
      </c>
      <c r="U138" s="16" t="s">
        <v>257</v>
      </c>
    </row>
    <row r="139" spans="1:21" x14ac:dyDescent="0.3">
      <c r="A139" s="16">
        <f t="shared" si="32"/>
        <v>135</v>
      </c>
      <c r="B139" s="9" t="s">
        <v>90</v>
      </c>
      <c r="C139" s="9" t="str">
        <f>'[1]форма влас'!E206</f>
        <v>47.50</v>
      </c>
      <c r="D139" s="18">
        <v>47.5</v>
      </c>
      <c r="E139" s="17">
        <v>3524.3</v>
      </c>
      <c r="F139" s="17">
        <v>8207</v>
      </c>
      <c r="G139" s="17">
        <v>5076</v>
      </c>
      <c r="H139" s="17">
        <f t="shared" si="35"/>
        <v>3131</v>
      </c>
      <c r="I139" s="17">
        <f t="shared" si="36"/>
        <v>78.275000000000006</v>
      </c>
      <c r="J139" s="17">
        <f t="shared" si="37"/>
        <v>3052.7249999999999</v>
      </c>
      <c r="K139" s="17">
        <f t="shared" si="38"/>
        <v>152.63624999999999</v>
      </c>
      <c r="L139" s="17">
        <f t="shared" si="39"/>
        <v>2900.0887499999999</v>
      </c>
      <c r="M139" s="17">
        <f t="shared" si="40"/>
        <v>145.00443749999999</v>
      </c>
      <c r="N139" s="17">
        <f t="shared" si="41"/>
        <v>2755.0843125000001</v>
      </c>
      <c r="O139" s="17">
        <f t="shared" si="33"/>
        <v>110612.7457934909</v>
      </c>
      <c r="P139" s="17">
        <f t="shared" si="42"/>
        <v>73480.122338123881</v>
      </c>
      <c r="Q139" s="17">
        <f t="shared" si="34"/>
        <v>37132.623455367022</v>
      </c>
      <c r="R139" s="17">
        <v>110612.75</v>
      </c>
      <c r="S139" s="17">
        <v>73480.12</v>
      </c>
      <c r="T139" s="17">
        <v>37132.620000000003</v>
      </c>
      <c r="U139" s="16" t="s">
        <v>257</v>
      </c>
    </row>
    <row r="140" spans="1:21" x14ac:dyDescent="0.3">
      <c r="A140" s="16">
        <f t="shared" si="32"/>
        <v>136</v>
      </c>
      <c r="B140" s="9" t="s">
        <v>91</v>
      </c>
      <c r="C140" s="9" t="str">
        <f>'[1]форма влас'!E207</f>
        <v>30.00</v>
      </c>
      <c r="D140" s="18">
        <v>30</v>
      </c>
      <c r="E140" s="17">
        <v>3524.3</v>
      </c>
      <c r="F140" s="17">
        <v>8207</v>
      </c>
      <c r="G140" s="17">
        <v>5076</v>
      </c>
      <c r="H140" s="17">
        <f t="shared" si="35"/>
        <v>3131</v>
      </c>
      <c r="I140" s="17">
        <f t="shared" si="36"/>
        <v>78.275000000000006</v>
      </c>
      <c r="J140" s="17">
        <f t="shared" si="37"/>
        <v>3052.7249999999999</v>
      </c>
      <c r="K140" s="17">
        <f t="shared" si="38"/>
        <v>152.63624999999999</v>
      </c>
      <c r="L140" s="17">
        <f t="shared" si="39"/>
        <v>2900.0887499999999</v>
      </c>
      <c r="M140" s="17">
        <f t="shared" si="40"/>
        <v>145.00443749999999</v>
      </c>
      <c r="N140" s="17">
        <f t="shared" si="41"/>
        <v>2755.0843125000001</v>
      </c>
      <c r="O140" s="17">
        <f t="shared" si="33"/>
        <v>69860.681553783725</v>
      </c>
      <c r="P140" s="17">
        <f t="shared" si="42"/>
        <v>46408.49831881508</v>
      </c>
      <c r="Q140" s="17">
        <f t="shared" si="34"/>
        <v>23452.183234968648</v>
      </c>
      <c r="R140" s="17">
        <v>69860.679999999993</v>
      </c>
      <c r="S140" s="17">
        <v>46408.5</v>
      </c>
      <c r="T140" s="17">
        <v>23452.18</v>
      </c>
      <c r="U140" s="16" t="s">
        <v>257</v>
      </c>
    </row>
    <row r="141" spans="1:21" x14ac:dyDescent="0.3">
      <c r="A141" s="16">
        <f t="shared" si="32"/>
        <v>137</v>
      </c>
      <c r="B141" s="9" t="s">
        <v>92</v>
      </c>
      <c r="C141" s="9" t="str">
        <f>'[1]форма влас'!E209</f>
        <v>45.90</v>
      </c>
      <c r="D141" s="18">
        <v>45.9</v>
      </c>
      <c r="E141" s="17">
        <v>3515.4</v>
      </c>
      <c r="F141" s="17">
        <v>8635</v>
      </c>
      <c r="G141" s="17">
        <v>4984</v>
      </c>
      <c r="H141" s="17">
        <f t="shared" si="35"/>
        <v>3651</v>
      </c>
      <c r="I141" s="17">
        <f t="shared" si="36"/>
        <v>91.275000000000006</v>
      </c>
      <c r="J141" s="17">
        <f t="shared" si="37"/>
        <v>3559.7249999999999</v>
      </c>
      <c r="K141" s="17">
        <f t="shared" si="38"/>
        <v>177.98625000000001</v>
      </c>
      <c r="L141" s="17">
        <f t="shared" si="39"/>
        <v>3381.73875</v>
      </c>
      <c r="M141" s="17">
        <f t="shared" si="40"/>
        <v>169.0869375</v>
      </c>
      <c r="N141" s="17">
        <f t="shared" si="41"/>
        <v>3212.6518124999998</v>
      </c>
      <c r="O141" s="17">
        <f t="shared" si="33"/>
        <v>112745.77572964669</v>
      </c>
      <c r="P141" s="17">
        <f t="shared" si="42"/>
        <v>70798.709053379411</v>
      </c>
      <c r="Q141" s="17">
        <f t="shared" si="34"/>
        <v>41947.066676267277</v>
      </c>
      <c r="R141" s="17">
        <v>112745.78</v>
      </c>
      <c r="S141" s="17">
        <v>70798.710000000006</v>
      </c>
      <c r="T141" s="17">
        <v>41947.07</v>
      </c>
      <c r="U141" s="16" t="s">
        <v>257</v>
      </c>
    </row>
    <row r="142" spans="1:21" x14ac:dyDescent="0.3">
      <c r="A142" s="16">
        <f t="shared" si="32"/>
        <v>138</v>
      </c>
      <c r="B142" s="9" t="s">
        <v>93</v>
      </c>
      <c r="C142" s="9" t="str">
        <f>'[1]форма влас'!E210</f>
        <v>47.30</v>
      </c>
      <c r="D142" s="18">
        <v>47.3</v>
      </c>
      <c r="E142" s="17">
        <v>3515.4</v>
      </c>
      <c r="F142" s="17">
        <v>8635</v>
      </c>
      <c r="G142" s="17">
        <v>4984</v>
      </c>
      <c r="H142" s="17">
        <f t="shared" si="35"/>
        <v>3651</v>
      </c>
      <c r="I142" s="17">
        <f t="shared" si="36"/>
        <v>91.275000000000006</v>
      </c>
      <c r="J142" s="17">
        <f t="shared" si="37"/>
        <v>3559.7249999999999</v>
      </c>
      <c r="K142" s="17">
        <f t="shared" si="38"/>
        <v>177.98625000000001</v>
      </c>
      <c r="L142" s="17">
        <f t="shared" si="39"/>
        <v>3381.73875</v>
      </c>
      <c r="M142" s="17">
        <f t="shared" si="40"/>
        <v>169.0869375</v>
      </c>
      <c r="N142" s="17">
        <f t="shared" si="41"/>
        <v>3212.6518124999998</v>
      </c>
      <c r="O142" s="17">
        <f t="shared" si="33"/>
        <v>116184.64470615008</v>
      </c>
      <c r="P142" s="17">
        <f t="shared" si="42"/>
        <v>72958.146802284231</v>
      </c>
      <c r="Q142" s="17">
        <f t="shared" si="34"/>
        <v>43226.497903865842</v>
      </c>
      <c r="R142" s="17">
        <v>116184.64</v>
      </c>
      <c r="S142" s="17">
        <v>72958.149999999994</v>
      </c>
      <c r="T142" s="17">
        <v>43226.5</v>
      </c>
      <c r="U142" s="16" t="s">
        <v>257</v>
      </c>
    </row>
    <row r="143" spans="1:21" x14ac:dyDescent="0.3">
      <c r="A143" s="16">
        <f t="shared" si="32"/>
        <v>139</v>
      </c>
      <c r="B143" s="9" t="s">
        <v>252</v>
      </c>
      <c r="C143" s="9" t="str">
        <f>'[1]форма влас'!E213</f>
        <v>32.00</v>
      </c>
      <c r="D143" s="18">
        <v>32</v>
      </c>
      <c r="E143" s="17">
        <v>1876.1</v>
      </c>
      <c r="F143" s="17">
        <v>4497</v>
      </c>
      <c r="G143" s="17">
        <v>2785</v>
      </c>
      <c r="H143" s="17">
        <f t="shared" si="35"/>
        <v>1712</v>
      </c>
      <c r="I143" s="17">
        <f t="shared" si="36"/>
        <v>42.800000000000004</v>
      </c>
      <c r="J143" s="17">
        <f t="shared" si="37"/>
        <v>1669.2</v>
      </c>
      <c r="K143" s="17">
        <f t="shared" si="38"/>
        <v>83.460000000000008</v>
      </c>
      <c r="L143" s="17">
        <f t="shared" si="39"/>
        <v>1585.74</v>
      </c>
      <c r="M143" s="17">
        <f t="shared" si="40"/>
        <v>79.287000000000006</v>
      </c>
      <c r="N143" s="17">
        <f t="shared" si="41"/>
        <v>1506.453</v>
      </c>
      <c r="O143" s="17">
        <f t="shared" si="33"/>
        <v>76703.800437076919</v>
      </c>
      <c r="P143" s="17">
        <f t="shared" si="42"/>
        <v>51008.743670380049</v>
      </c>
      <c r="Q143" s="17">
        <f t="shared" si="34"/>
        <v>25695.056766696871</v>
      </c>
      <c r="R143" s="17">
        <v>76703.8</v>
      </c>
      <c r="S143" s="17">
        <v>51008.74</v>
      </c>
      <c r="T143" s="17">
        <v>25695.06</v>
      </c>
      <c r="U143" s="16" t="s">
        <v>257</v>
      </c>
    </row>
    <row r="144" spans="1:21" x14ac:dyDescent="0.3">
      <c r="A144" s="16">
        <f t="shared" si="32"/>
        <v>140</v>
      </c>
      <c r="B144" s="9" t="s">
        <v>253</v>
      </c>
      <c r="C144" s="9" t="str">
        <f>'[1]форма влас'!E214</f>
        <v>34.20</v>
      </c>
      <c r="D144" s="18">
        <v>34.200000000000003</v>
      </c>
      <c r="E144" s="17">
        <v>1876.1</v>
      </c>
      <c r="F144" s="17">
        <v>4497</v>
      </c>
      <c r="G144" s="17">
        <v>2785</v>
      </c>
      <c r="H144" s="17">
        <f t="shared" si="35"/>
        <v>1712</v>
      </c>
      <c r="I144" s="17">
        <f t="shared" si="36"/>
        <v>42.800000000000004</v>
      </c>
      <c r="J144" s="17">
        <f t="shared" si="37"/>
        <v>1669.2</v>
      </c>
      <c r="K144" s="17">
        <f t="shared" si="38"/>
        <v>83.460000000000008</v>
      </c>
      <c r="L144" s="17">
        <f t="shared" si="39"/>
        <v>1585.74</v>
      </c>
      <c r="M144" s="17">
        <f t="shared" si="40"/>
        <v>79.287000000000006</v>
      </c>
      <c r="N144" s="17">
        <f t="shared" si="41"/>
        <v>1506.453</v>
      </c>
      <c r="O144" s="17">
        <f t="shared" si="33"/>
        <v>81977.186717125966</v>
      </c>
      <c r="P144" s="17">
        <f t="shared" si="42"/>
        <v>54515.594797718681</v>
      </c>
      <c r="Q144" s="17">
        <f t="shared" si="34"/>
        <v>27461.591919407285</v>
      </c>
      <c r="R144" s="17">
        <v>81977.19</v>
      </c>
      <c r="S144" s="17">
        <v>54515.59</v>
      </c>
      <c r="T144" s="17">
        <v>27461.59</v>
      </c>
      <c r="U144" s="16" t="s">
        <v>257</v>
      </c>
    </row>
    <row r="145" spans="1:21" x14ac:dyDescent="0.3">
      <c r="A145" s="16">
        <f t="shared" si="32"/>
        <v>141</v>
      </c>
      <c r="B145" s="9" t="s">
        <v>94</v>
      </c>
      <c r="C145" s="9" t="str">
        <f>'[1]форма влас'!E215</f>
        <v>49.20</v>
      </c>
      <c r="D145" s="18">
        <v>49.2</v>
      </c>
      <c r="E145" s="17">
        <v>3416.2</v>
      </c>
      <c r="F145" s="17">
        <v>7570</v>
      </c>
      <c r="G145" s="17">
        <v>4564</v>
      </c>
      <c r="H145" s="17">
        <f t="shared" si="35"/>
        <v>3006</v>
      </c>
      <c r="I145" s="17">
        <f t="shared" si="36"/>
        <v>75.150000000000006</v>
      </c>
      <c r="J145" s="17">
        <f t="shared" si="37"/>
        <v>2930.85</v>
      </c>
      <c r="K145" s="17">
        <f t="shared" si="38"/>
        <v>146.54249999999999</v>
      </c>
      <c r="L145" s="17">
        <f t="shared" si="39"/>
        <v>2784.3074999999999</v>
      </c>
      <c r="M145" s="17">
        <f t="shared" si="40"/>
        <v>139.21537499999999</v>
      </c>
      <c r="N145" s="17">
        <f t="shared" si="41"/>
        <v>2645.0921250000001</v>
      </c>
      <c r="O145" s="17">
        <f t="shared" si="33"/>
        <v>109022.8909314443</v>
      </c>
      <c r="P145" s="17">
        <f t="shared" si="42"/>
        <v>70928.361176160659</v>
      </c>
      <c r="Q145" s="17">
        <f t="shared" si="34"/>
        <v>38094.529755283649</v>
      </c>
      <c r="R145" s="17">
        <v>109022.89</v>
      </c>
      <c r="S145" s="17">
        <v>70928.36</v>
      </c>
      <c r="T145" s="17">
        <v>38094.53</v>
      </c>
      <c r="U145" s="16" t="s">
        <v>257</v>
      </c>
    </row>
    <row r="146" spans="1:21" x14ac:dyDescent="0.3">
      <c r="A146" s="16">
        <f t="shared" si="32"/>
        <v>142</v>
      </c>
      <c r="B146" s="9" t="s">
        <v>95</v>
      </c>
      <c r="C146" s="9" t="str">
        <f>'[1]форма влас'!E216</f>
        <v>56.00</v>
      </c>
      <c r="D146" s="18">
        <v>56</v>
      </c>
      <c r="E146" s="17">
        <v>4663.5</v>
      </c>
      <c r="F146" s="17">
        <v>10830</v>
      </c>
      <c r="G146" s="17">
        <v>6035</v>
      </c>
      <c r="H146" s="17">
        <f t="shared" si="35"/>
        <v>4795</v>
      </c>
      <c r="I146" s="17">
        <f t="shared" si="36"/>
        <v>119.875</v>
      </c>
      <c r="J146" s="17">
        <f t="shared" si="37"/>
        <v>4675.125</v>
      </c>
      <c r="K146" s="17">
        <f t="shared" si="38"/>
        <v>233.75625000000002</v>
      </c>
      <c r="L146" s="17">
        <f t="shared" si="39"/>
        <v>4441.3687499999996</v>
      </c>
      <c r="M146" s="17">
        <f t="shared" si="40"/>
        <v>222.06843749999999</v>
      </c>
      <c r="N146" s="17">
        <f t="shared" si="41"/>
        <v>4219.3003124999996</v>
      </c>
      <c r="O146" s="17">
        <f t="shared" si="33"/>
        <v>130048.2470247668</v>
      </c>
      <c r="P146" s="17">
        <f t="shared" si="42"/>
        <v>79382.262785461557</v>
      </c>
      <c r="Q146" s="17">
        <f t="shared" si="34"/>
        <v>50665.984239305239</v>
      </c>
      <c r="R146" s="17">
        <v>130048.25</v>
      </c>
      <c r="S146" s="17">
        <v>79382.259999999995</v>
      </c>
      <c r="T146" s="17">
        <v>50665.98</v>
      </c>
      <c r="U146" s="16" t="s">
        <v>257</v>
      </c>
    </row>
    <row r="147" spans="1:21" x14ac:dyDescent="0.3">
      <c r="A147" s="16">
        <f t="shared" si="32"/>
        <v>143</v>
      </c>
      <c r="B147" s="9" t="s">
        <v>96</v>
      </c>
      <c r="C147" s="9" t="str">
        <f>'[1]форма влас'!E218</f>
        <v>49.50</v>
      </c>
      <c r="D147" s="18">
        <v>49.5</v>
      </c>
      <c r="E147" s="17">
        <v>4663.5</v>
      </c>
      <c r="F147" s="17">
        <v>10830</v>
      </c>
      <c r="G147" s="17">
        <v>6035</v>
      </c>
      <c r="H147" s="17">
        <f t="shared" si="35"/>
        <v>4795</v>
      </c>
      <c r="I147" s="17">
        <f t="shared" si="36"/>
        <v>119.875</v>
      </c>
      <c r="J147" s="17">
        <f t="shared" si="37"/>
        <v>4675.125</v>
      </c>
      <c r="K147" s="17">
        <f t="shared" si="38"/>
        <v>233.75625000000002</v>
      </c>
      <c r="L147" s="17">
        <f t="shared" si="39"/>
        <v>4441.3687499999996</v>
      </c>
      <c r="M147" s="17">
        <f t="shared" si="40"/>
        <v>222.06843749999999</v>
      </c>
      <c r="N147" s="17">
        <f t="shared" si="41"/>
        <v>4219.3003124999996</v>
      </c>
      <c r="O147" s="17">
        <f t="shared" si="33"/>
        <v>114953.36120939208</v>
      </c>
      <c r="P147" s="17">
        <f t="shared" si="42"/>
        <v>70168.250140720484</v>
      </c>
      <c r="Q147" s="17">
        <f t="shared" si="34"/>
        <v>44785.111068671591</v>
      </c>
      <c r="R147" s="17">
        <v>114953.36</v>
      </c>
      <c r="S147" s="17">
        <v>70168.25</v>
      </c>
      <c r="T147" s="17">
        <v>44785.11</v>
      </c>
      <c r="U147" s="16" t="s">
        <v>257</v>
      </c>
    </row>
    <row r="148" spans="1:21" x14ac:dyDescent="0.3">
      <c r="A148" s="16">
        <f t="shared" si="32"/>
        <v>144</v>
      </c>
      <c r="B148" s="9" t="s">
        <v>97</v>
      </c>
      <c r="C148" s="9" t="str">
        <f>'[1]форма влас'!E224</f>
        <v>81.70</v>
      </c>
      <c r="D148" s="18">
        <v>81.7</v>
      </c>
      <c r="E148" s="17">
        <v>8823.7999999999993</v>
      </c>
      <c r="F148" s="17">
        <v>34506</v>
      </c>
      <c r="G148" s="17">
        <v>18759</v>
      </c>
      <c r="H148" s="17">
        <f t="shared" si="35"/>
        <v>15747</v>
      </c>
      <c r="I148" s="17">
        <f t="shared" si="36"/>
        <v>393.67500000000001</v>
      </c>
      <c r="J148" s="17">
        <f t="shared" si="37"/>
        <v>15353.325000000001</v>
      </c>
      <c r="K148" s="17">
        <f t="shared" si="38"/>
        <v>767.6662500000001</v>
      </c>
      <c r="L148" s="17">
        <f t="shared" si="39"/>
        <v>14585.658750000001</v>
      </c>
      <c r="M148" s="17">
        <f t="shared" si="40"/>
        <v>729.28293750000012</v>
      </c>
      <c r="N148" s="17">
        <f t="shared" si="41"/>
        <v>13856.3758125</v>
      </c>
      <c r="O148" s="17">
        <f t="shared" si="33"/>
        <v>319492.75822208123</v>
      </c>
      <c r="P148" s="17">
        <f t="shared" si="42"/>
        <v>191195.89021949162</v>
      </c>
      <c r="Q148" s="17">
        <f t="shared" si="34"/>
        <v>128296.8680025896</v>
      </c>
      <c r="R148" s="17">
        <v>319492.76</v>
      </c>
      <c r="S148" s="17">
        <v>191195.89</v>
      </c>
      <c r="T148" s="17">
        <v>128296.87</v>
      </c>
      <c r="U148" s="16" t="s">
        <v>257</v>
      </c>
    </row>
    <row r="149" spans="1:21" x14ac:dyDescent="0.3">
      <c r="A149" s="16">
        <f t="shared" si="32"/>
        <v>145</v>
      </c>
      <c r="B149" s="9" t="s">
        <v>98</v>
      </c>
      <c r="C149" s="9" t="str">
        <f>'[1]форма влас'!E225</f>
        <v>71.10</v>
      </c>
      <c r="D149" s="18">
        <v>71.099999999999994</v>
      </c>
      <c r="E149" s="17">
        <v>8823.7999999999993</v>
      </c>
      <c r="F149" s="17">
        <v>34506</v>
      </c>
      <c r="G149" s="17">
        <v>18759</v>
      </c>
      <c r="H149" s="17">
        <f t="shared" si="35"/>
        <v>15747</v>
      </c>
      <c r="I149" s="17">
        <f t="shared" si="36"/>
        <v>393.67500000000001</v>
      </c>
      <c r="J149" s="17">
        <f t="shared" si="37"/>
        <v>15353.325000000001</v>
      </c>
      <c r="K149" s="17">
        <f t="shared" si="38"/>
        <v>767.6662500000001</v>
      </c>
      <c r="L149" s="17">
        <f t="shared" si="39"/>
        <v>14585.658750000001</v>
      </c>
      <c r="M149" s="17">
        <f t="shared" si="40"/>
        <v>729.28293750000012</v>
      </c>
      <c r="N149" s="17">
        <f t="shared" si="41"/>
        <v>13856.3758125</v>
      </c>
      <c r="O149" s="17">
        <f t="shared" si="33"/>
        <v>278040.82141480997</v>
      </c>
      <c r="P149" s="17">
        <f t="shared" si="42"/>
        <v>166389.56908942293</v>
      </c>
      <c r="Q149" s="17">
        <f t="shared" si="34"/>
        <v>111651.25232538702</v>
      </c>
      <c r="R149" s="17">
        <v>278040.83</v>
      </c>
      <c r="S149" s="17">
        <v>166389.57</v>
      </c>
      <c r="T149" s="17">
        <v>111651.25</v>
      </c>
      <c r="U149" s="16" t="s">
        <v>257</v>
      </c>
    </row>
    <row r="150" spans="1:21" x14ac:dyDescent="0.3">
      <c r="A150" s="16">
        <f t="shared" si="32"/>
        <v>146</v>
      </c>
      <c r="B150" s="9" t="s">
        <v>99</v>
      </c>
      <c r="C150" s="9" t="str">
        <f>'[1]форма влас'!E227</f>
        <v>39.10</v>
      </c>
      <c r="D150" s="18">
        <v>39.1</v>
      </c>
      <c r="E150" s="17">
        <v>8823.7999999999993</v>
      </c>
      <c r="F150" s="17">
        <v>34506</v>
      </c>
      <c r="G150" s="17">
        <v>18759</v>
      </c>
      <c r="H150" s="17">
        <f t="shared" si="35"/>
        <v>15747</v>
      </c>
      <c r="I150" s="17">
        <f t="shared" si="36"/>
        <v>393.67500000000001</v>
      </c>
      <c r="J150" s="17">
        <f t="shared" si="37"/>
        <v>15353.325000000001</v>
      </c>
      <c r="K150" s="17">
        <f t="shared" si="38"/>
        <v>767.6662500000001</v>
      </c>
      <c r="L150" s="17">
        <f t="shared" si="39"/>
        <v>14585.658750000001</v>
      </c>
      <c r="M150" s="17">
        <f t="shared" si="40"/>
        <v>729.28293750000012</v>
      </c>
      <c r="N150" s="17">
        <f t="shared" si="41"/>
        <v>13856.3758125</v>
      </c>
      <c r="O150" s="17">
        <f t="shared" si="33"/>
        <v>152902.89897776468</v>
      </c>
      <c r="P150" s="17">
        <f t="shared" si="42"/>
        <v>91502.561904309929</v>
      </c>
      <c r="Q150" s="17">
        <f t="shared" si="34"/>
        <v>61400.33707345475</v>
      </c>
      <c r="R150" s="17">
        <v>152902.9</v>
      </c>
      <c r="S150" s="17">
        <v>91502.56</v>
      </c>
      <c r="T150" s="17">
        <v>61400.34</v>
      </c>
      <c r="U150" s="16" t="s">
        <v>257</v>
      </c>
    </row>
    <row r="151" spans="1:21" x14ac:dyDescent="0.3">
      <c r="A151" s="16">
        <f t="shared" si="32"/>
        <v>147</v>
      </c>
      <c r="B151" s="9" t="s">
        <v>100</v>
      </c>
      <c r="C151" s="9" t="str">
        <f>'[1]форма влас'!E229</f>
        <v>82.40</v>
      </c>
      <c r="D151" s="18">
        <v>82.4</v>
      </c>
      <c r="E151" s="17">
        <v>8823.7999999999993</v>
      </c>
      <c r="F151" s="17">
        <v>34506</v>
      </c>
      <c r="G151" s="17">
        <v>18759</v>
      </c>
      <c r="H151" s="17">
        <f t="shared" si="35"/>
        <v>15747</v>
      </c>
      <c r="I151" s="17">
        <f t="shared" si="36"/>
        <v>393.67500000000001</v>
      </c>
      <c r="J151" s="17">
        <f t="shared" si="37"/>
        <v>15353.325000000001</v>
      </c>
      <c r="K151" s="17">
        <f t="shared" si="38"/>
        <v>767.6662500000001</v>
      </c>
      <c r="L151" s="17">
        <f t="shared" si="39"/>
        <v>14585.658750000001</v>
      </c>
      <c r="M151" s="17">
        <f t="shared" si="40"/>
        <v>729.28293750000012</v>
      </c>
      <c r="N151" s="17">
        <f t="shared" si="41"/>
        <v>13856.3758125</v>
      </c>
      <c r="O151" s="17">
        <f t="shared" si="33"/>
        <v>322230.15027539164</v>
      </c>
      <c r="P151" s="17">
        <f t="shared" si="42"/>
        <v>192834.04350166602</v>
      </c>
      <c r="Q151" s="17">
        <f t="shared" si="34"/>
        <v>129396.10677372562</v>
      </c>
      <c r="R151" s="17">
        <v>322230.15000000002</v>
      </c>
      <c r="S151" s="17">
        <v>192834.04</v>
      </c>
      <c r="T151" s="17">
        <v>129396.11</v>
      </c>
      <c r="U151" s="16" t="s">
        <v>257</v>
      </c>
    </row>
    <row r="152" spans="1:21" x14ac:dyDescent="0.3">
      <c r="A152" s="16">
        <f t="shared" si="32"/>
        <v>148</v>
      </c>
      <c r="B152" s="9" t="s">
        <v>101</v>
      </c>
      <c r="C152" s="9" t="str">
        <f>'[1]форма влас'!E230</f>
        <v>71.10</v>
      </c>
      <c r="D152" s="18">
        <v>71.099999999999994</v>
      </c>
      <c r="E152" s="17">
        <v>8823.7999999999993</v>
      </c>
      <c r="F152" s="17">
        <v>34506</v>
      </c>
      <c r="G152" s="17">
        <v>18759</v>
      </c>
      <c r="H152" s="17">
        <f t="shared" si="35"/>
        <v>15747</v>
      </c>
      <c r="I152" s="17">
        <f t="shared" si="36"/>
        <v>393.67500000000001</v>
      </c>
      <c r="J152" s="17">
        <f t="shared" si="37"/>
        <v>15353.325000000001</v>
      </c>
      <c r="K152" s="17">
        <f t="shared" si="38"/>
        <v>767.6662500000001</v>
      </c>
      <c r="L152" s="17">
        <f t="shared" si="39"/>
        <v>14585.658750000001</v>
      </c>
      <c r="M152" s="17">
        <f t="shared" si="40"/>
        <v>729.28293750000012</v>
      </c>
      <c r="N152" s="17">
        <f t="shared" si="41"/>
        <v>13856.3758125</v>
      </c>
      <c r="O152" s="17">
        <f t="shared" si="33"/>
        <v>278040.82141480997</v>
      </c>
      <c r="P152" s="17">
        <f t="shared" si="42"/>
        <v>166389.56908942293</v>
      </c>
      <c r="Q152" s="17">
        <f t="shared" si="34"/>
        <v>111651.25232538702</v>
      </c>
      <c r="R152" s="17">
        <v>278040.82</v>
      </c>
      <c r="S152" s="17">
        <v>166389.57</v>
      </c>
      <c r="T152" s="17">
        <v>111651.25</v>
      </c>
      <c r="U152" s="16" t="s">
        <v>257</v>
      </c>
    </row>
    <row r="153" spans="1:21" x14ac:dyDescent="0.3">
      <c r="A153" s="16">
        <f t="shared" si="32"/>
        <v>149</v>
      </c>
      <c r="B153" s="9" t="s">
        <v>102</v>
      </c>
      <c r="C153" s="9" t="str">
        <f>'[1]форма влас'!E231</f>
        <v>82.40</v>
      </c>
      <c r="D153" s="18">
        <v>82.4</v>
      </c>
      <c r="E153" s="17">
        <v>8823.7999999999993</v>
      </c>
      <c r="F153" s="17">
        <v>34506</v>
      </c>
      <c r="G153" s="17">
        <v>18759</v>
      </c>
      <c r="H153" s="17">
        <f t="shared" si="35"/>
        <v>15747</v>
      </c>
      <c r="I153" s="17">
        <f t="shared" si="36"/>
        <v>393.67500000000001</v>
      </c>
      <c r="J153" s="17">
        <f t="shared" si="37"/>
        <v>15353.325000000001</v>
      </c>
      <c r="K153" s="17">
        <f t="shared" si="38"/>
        <v>767.6662500000001</v>
      </c>
      <c r="L153" s="17">
        <f t="shared" si="39"/>
        <v>14585.658750000001</v>
      </c>
      <c r="M153" s="17">
        <f t="shared" si="40"/>
        <v>729.28293750000012</v>
      </c>
      <c r="N153" s="17">
        <f t="shared" si="41"/>
        <v>13856.3758125</v>
      </c>
      <c r="O153" s="17">
        <f t="shared" si="33"/>
        <v>322230.15027539164</v>
      </c>
      <c r="P153" s="17">
        <f t="shared" si="42"/>
        <v>192834.04350166602</v>
      </c>
      <c r="Q153" s="17">
        <f t="shared" si="34"/>
        <v>129396.10677372562</v>
      </c>
      <c r="R153" s="17">
        <v>322230.15000000002</v>
      </c>
      <c r="S153" s="17">
        <v>192834.04</v>
      </c>
      <c r="T153" s="17">
        <v>129396.11</v>
      </c>
      <c r="U153" s="16" t="s">
        <v>257</v>
      </c>
    </row>
    <row r="154" spans="1:21" x14ac:dyDescent="0.3">
      <c r="A154" s="16">
        <f t="shared" si="32"/>
        <v>150</v>
      </c>
      <c r="B154" s="9" t="s">
        <v>103</v>
      </c>
      <c r="C154" s="9" t="str">
        <f>'[1]форма влас'!E232</f>
        <v>70.70</v>
      </c>
      <c r="D154" s="18">
        <v>70.7</v>
      </c>
      <c r="E154" s="17">
        <v>8823.7999999999993</v>
      </c>
      <c r="F154" s="17">
        <v>34506</v>
      </c>
      <c r="G154" s="17">
        <v>18759</v>
      </c>
      <c r="H154" s="17">
        <f t="shared" si="35"/>
        <v>15747</v>
      </c>
      <c r="I154" s="17">
        <f t="shared" si="36"/>
        <v>393.67500000000001</v>
      </c>
      <c r="J154" s="17">
        <f t="shared" si="37"/>
        <v>15353.325000000001</v>
      </c>
      <c r="K154" s="17">
        <f t="shared" si="38"/>
        <v>767.6662500000001</v>
      </c>
      <c r="L154" s="17">
        <f t="shared" si="39"/>
        <v>14585.658750000001</v>
      </c>
      <c r="M154" s="17">
        <f t="shared" si="40"/>
        <v>729.28293750000012</v>
      </c>
      <c r="N154" s="17">
        <f t="shared" si="41"/>
        <v>13856.3758125</v>
      </c>
      <c r="O154" s="17">
        <f t="shared" si="33"/>
        <v>276476.59738434694</v>
      </c>
      <c r="P154" s="17">
        <f t="shared" si="42"/>
        <v>165453.48149960907</v>
      </c>
      <c r="Q154" s="17">
        <f t="shared" si="34"/>
        <v>111023.11588473788</v>
      </c>
      <c r="R154" s="17">
        <v>276476.59999999998</v>
      </c>
      <c r="S154" s="17">
        <v>165453.48000000001</v>
      </c>
      <c r="T154" s="17">
        <v>111023.12</v>
      </c>
      <c r="U154" s="16" t="s">
        <v>257</v>
      </c>
    </row>
    <row r="155" spans="1:21" x14ac:dyDescent="0.3">
      <c r="A155" s="16">
        <f t="shared" si="32"/>
        <v>151</v>
      </c>
      <c r="B155" s="9" t="s">
        <v>104</v>
      </c>
      <c r="C155" s="9" t="str">
        <f>'[1]форма влас'!E234</f>
        <v>70.70</v>
      </c>
      <c r="D155" s="18">
        <v>70.7</v>
      </c>
      <c r="E155" s="17">
        <v>8823.7999999999993</v>
      </c>
      <c r="F155" s="17">
        <v>34506</v>
      </c>
      <c r="G155" s="17">
        <v>18759</v>
      </c>
      <c r="H155" s="17">
        <f t="shared" si="35"/>
        <v>15747</v>
      </c>
      <c r="I155" s="17">
        <f t="shared" si="36"/>
        <v>393.67500000000001</v>
      </c>
      <c r="J155" s="17">
        <f t="shared" si="37"/>
        <v>15353.325000000001</v>
      </c>
      <c r="K155" s="17">
        <f t="shared" si="38"/>
        <v>767.6662500000001</v>
      </c>
      <c r="L155" s="17">
        <f t="shared" si="39"/>
        <v>14585.658750000001</v>
      </c>
      <c r="M155" s="17">
        <f t="shared" si="40"/>
        <v>729.28293750000012</v>
      </c>
      <c r="N155" s="17">
        <f t="shared" si="41"/>
        <v>13856.3758125</v>
      </c>
      <c r="O155" s="17">
        <f t="shared" si="33"/>
        <v>276476.59738434694</v>
      </c>
      <c r="P155" s="17">
        <f t="shared" si="42"/>
        <v>165453.48149960907</v>
      </c>
      <c r="Q155" s="17">
        <f t="shared" si="34"/>
        <v>111023.11588473788</v>
      </c>
      <c r="R155" s="17">
        <v>276476.59999999998</v>
      </c>
      <c r="S155" s="17">
        <v>165453.48000000001</v>
      </c>
      <c r="T155" s="17">
        <v>111023.12</v>
      </c>
      <c r="U155" s="16" t="s">
        <v>257</v>
      </c>
    </row>
    <row r="156" spans="1:21" x14ac:dyDescent="0.3">
      <c r="A156" s="16">
        <f t="shared" si="32"/>
        <v>152</v>
      </c>
      <c r="B156" s="9" t="s">
        <v>105</v>
      </c>
      <c r="C156" s="9" t="str">
        <f>'[1]форма влас'!E237</f>
        <v>55.60</v>
      </c>
      <c r="D156" s="18">
        <v>55.6</v>
      </c>
      <c r="E156" s="17">
        <v>2903.3</v>
      </c>
      <c r="F156" s="17">
        <v>5799</v>
      </c>
      <c r="G156" s="17">
        <v>3539</v>
      </c>
      <c r="H156" s="17">
        <f t="shared" si="35"/>
        <v>2260</v>
      </c>
      <c r="I156" s="17">
        <f t="shared" si="36"/>
        <v>56.5</v>
      </c>
      <c r="J156" s="17">
        <f t="shared" si="37"/>
        <v>2203.5</v>
      </c>
      <c r="K156" s="17">
        <f t="shared" si="38"/>
        <v>110.17500000000001</v>
      </c>
      <c r="L156" s="17">
        <f t="shared" si="39"/>
        <v>2093.3249999999998</v>
      </c>
      <c r="M156" s="17">
        <f t="shared" si="40"/>
        <v>104.66624999999999</v>
      </c>
      <c r="N156" s="17">
        <f t="shared" si="41"/>
        <v>1988.6587499999998</v>
      </c>
      <c r="O156" s="17">
        <f t="shared" si="33"/>
        <v>111054.45527503185</v>
      </c>
      <c r="P156" s="17">
        <f t="shared" si="42"/>
        <v>72970.403850790477</v>
      </c>
      <c r="Q156" s="17">
        <f t="shared" si="34"/>
        <v>38084.051424241377</v>
      </c>
      <c r="R156" s="17">
        <v>111054.46</v>
      </c>
      <c r="S156" s="17">
        <v>72970.399999999994</v>
      </c>
      <c r="T156" s="17">
        <v>38084.050000000003</v>
      </c>
      <c r="U156" s="16" t="s">
        <v>257</v>
      </c>
    </row>
    <row r="157" spans="1:21" x14ac:dyDescent="0.3">
      <c r="A157" s="16">
        <f t="shared" si="32"/>
        <v>153</v>
      </c>
      <c r="B157" s="9" t="s">
        <v>106</v>
      </c>
      <c r="C157" s="9" t="str">
        <f>'[1]форма влас'!E239</f>
        <v>49.60</v>
      </c>
      <c r="D157" s="18">
        <v>49.6</v>
      </c>
      <c r="E157" s="17">
        <v>5523.2</v>
      </c>
      <c r="F157" s="17">
        <v>14864</v>
      </c>
      <c r="G157" s="17">
        <v>9021</v>
      </c>
      <c r="H157" s="17">
        <f t="shared" si="35"/>
        <v>5843</v>
      </c>
      <c r="I157" s="17">
        <f t="shared" si="36"/>
        <v>146.07500000000002</v>
      </c>
      <c r="J157" s="17">
        <f t="shared" si="37"/>
        <v>5696.9250000000002</v>
      </c>
      <c r="K157" s="17">
        <f t="shared" si="38"/>
        <v>284.84625</v>
      </c>
      <c r="L157" s="17">
        <f t="shared" si="39"/>
        <v>5412.0787500000006</v>
      </c>
      <c r="M157" s="17">
        <f t="shared" si="40"/>
        <v>270.60393750000003</v>
      </c>
      <c r="N157" s="17">
        <f t="shared" si="41"/>
        <v>5141.4748125000006</v>
      </c>
      <c r="O157" s="17">
        <f t="shared" si="33"/>
        <v>133483.19814600234</v>
      </c>
      <c r="P157" s="17">
        <f t="shared" si="42"/>
        <v>87311.205333864433</v>
      </c>
      <c r="Q157" s="17">
        <f t="shared" si="34"/>
        <v>46171.992812137898</v>
      </c>
      <c r="R157" s="17">
        <v>133483.20000000001</v>
      </c>
      <c r="S157" s="17">
        <v>87311.21</v>
      </c>
      <c r="T157" s="17">
        <v>46171.99</v>
      </c>
      <c r="U157" s="16" t="s">
        <v>257</v>
      </c>
    </row>
    <row r="158" spans="1:21" x14ac:dyDescent="0.3">
      <c r="A158" s="16">
        <f t="shared" si="32"/>
        <v>154</v>
      </c>
      <c r="B158" s="9" t="s">
        <v>107</v>
      </c>
      <c r="C158" s="9" t="str">
        <f>'[1]форма влас'!E240</f>
        <v>46.80</v>
      </c>
      <c r="D158" s="18">
        <v>46.8</v>
      </c>
      <c r="E158" s="17">
        <v>5477.1</v>
      </c>
      <c r="F158" s="17">
        <v>14015</v>
      </c>
      <c r="G158" s="17">
        <v>8605</v>
      </c>
      <c r="H158" s="17">
        <f t="shared" si="35"/>
        <v>5410</v>
      </c>
      <c r="I158" s="17">
        <f t="shared" si="36"/>
        <v>135.25</v>
      </c>
      <c r="J158" s="17">
        <f t="shared" si="37"/>
        <v>5274.75</v>
      </c>
      <c r="K158" s="17">
        <f t="shared" si="38"/>
        <v>263.73750000000001</v>
      </c>
      <c r="L158" s="17">
        <f t="shared" si="39"/>
        <v>5011.0124999999998</v>
      </c>
      <c r="M158" s="17">
        <f t="shared" si="40"/>
        <v>250.550625</v>
      </c>
      <c r="N158" s="17">
        <f t="shared" si="41"/>
        <v>4760.461875</v>
      </c>
      <c r="O158" s="17">
        <f t="shared" si="33"/>
        <v>119753.51919811578</v>
      </c>
      <c r="P158" s="17">
        <f t="shared" si="42"/>
        <v>79076.953908090043</v>
      </c>
      <c r="Q158" s="17">
        <f t="shared" si="34"/>
        <v>40676.565290025734</v>
      </c>
      <c r="R158" s="17">
        <v>119753.52</v>
      </c>
      <c r="S158" s="17">
        <v>79076.95</v>
      </c>
      <c r="T158" s="17">
        <v>40676.57</v>
      </c>
      <c r="U158" s="16" t="s">
        <v>257</v>
      </c>
    </row>
    <row r="159" spans="1:21" x14ac:dyDescent="0.3">
      <c r="A159" s="16">
        <f t="shared" si="32"/>
        <v>155</v>
      </c>
      <c r="B159" s="9" t="s">
        <v>108</v>
      </c>
      <c r="C159" s="9" t="str">
        <f>'[1]форма влас'!E241</f>
        <v>46.80</v>
      </c>
      <c r="D159" s="18">
        <v>46.8</v>
      </c>
      <c r="E159" s="17">
        <v>5477.1</v>
      </c>
      <c r="F159" s="17">
        <v>14015</v>
      </c>
      <c r="G159" s="17">
        <v>8605</v>
      </c>
      <c r="H159" s="17">
        <f t="shared" si="35"/>
        <v>5410</v>
      </c>
      <c r="I159" s="17">
        <f t="shared" si="36"/>
        <v>135.25</v>
      </c>
      <c r="J159" s="17">
        <f t="shared" si="37"/>
        <v>5274.75</v>
      </c>
      <c r="K159" s="17">
        <f t="shared" si="38"/>
        <v>263.73750000000001</v>
      </c>
      <c r="L159" s="17">
        <f t="shared" si="39"/>
        <v>5011.0124999999998</v>
      </c>
      <c r="M159" s="17">
        <f t="shared" si="40"/>
        <v>250.550625</v>
      </c>
      <c r="N159" s="17">
        <f t="shared" si="41"/>
        <v>4760.461875</v>
      </c>
      <c r="O159" s="17">
        <f t="shared" si="33"/>
        <v>119753.51919811578</v>
      </c>
      <c r="P159" s="17">
        <f t="shared" si="42"/>
        <v>79076.953908090043</v>
      </c>
      <c r="Q159" s="17">
        <f t="shared" si="34"/>
        <v>40676.565290025734</v>
      </c>
      <c r="R159" s="17">
        <v>119753.52</v>
      </c>
      <c r="S159" s="17">
        <v>79076.95</v>
      </c>
      <c r="T159" s="17">
        <v>40676.57</v>
      </c>
      <c r="U159" s="16" t="s">
        <v>257</v>
      </c>
    </row>
    <row r="160" spans="1:21" x14ac:dyDescent="0.3">
      <c r="A160" s="16">
        <f t="shared" si="32"/>
        <v>156</v>
      </c>
      <c r="B160" s="9" t="s">
        <v>109</v>
      </c>
      <c r="C160" s="9" t="str">
        <f>'[1]форма влас'!E242</f>
        <v>65.30</v>
      </c>
      <c r="D160" s="18">
        <v>65.3</v>
      </c>
      <c r="E160" s="17">
        <v>5477.1</v>
      </c>
      <c r="F160" s="17">
        <v>14015</v>
      </c>
      <c r="G160" s="17">
        <v>8605</v>
      </c>
      <c r="H160" s="17">
        <f t="shared" si="35"/>
        <v>5410</v>
      </c>
      <c r="I160" s="17">
        <f t="shared" si="36"/>
        <v>135.25</v>
      </c>
      <c r="J160" s="17">
        <f t="shared" si="37"/>
        <v>5274.75</v>
      </c>
      <c r="K160" s="17">
        <f t="shared" si="38"/>
        <v>263.73750000000001</v>
      </c>
      <c r="L160" s="17">
        <f t="shared" si="39"/>
        <v>5011.0124999999998</v>
      </c>
      <c r="M160" s="17">
        <f t="shared" si="40"/>
        <v>250.550625</v>
      </c>
      <c r="N160" s="17">
        <f t="shared" si="41"/>
        <v>4760.461875</v>
      </c>
      <c r="O160" s="17">
        <f t="shared" si="33"/>
        <v>167091.98298369575</v>
      </c>
      <c r="P160" s="17">
        <f t="shared" si="42"/>
        <v>110336.00620081795</v>
      </c>
      <c r="Q160" s="17">
        <f t="shared" si="34"/>
        <v>56755.976782877799</v>
      </c>
      <c r="R160" s="17">
        <v>167091.98000000001</v>
      </c>
      <c r="S160" s="17">
        <v>110336.01</v>
      </c>
      <c r="T160" s="17">
        <v>56755.98</v>
      </c>
      <c r="U160" s="16" t="s">
        <v>257</v>
      </c>
    </row>
    <row r="161" spans="1:21" x14ac:dyDescent="0.3">
      <c r="A161" s="16">
        <f t="shared" si="32"/>
        <v>157</v>
      </c>
      <c r="B161" s="9" t="s">
        <v>110</v>
      </c>
      <c r="C161" s="9" t="str">
        <f>'[1]форма влас'!E244</f>
        <v>78.10</v>
      </c>
      <c r="D161" s="18">
        <v>78.099999999999994</v>
      </c>
      <c r="E161" s="17">
        <v>4708.8999999999996</v>
      </c>
      <c r="F161" s="17">
        <v>3992</v>
      </c>
      <c r="G161" s="17">
        <v>2132</v>
      </c>
      <c r="H161" s="17">
        <f t="shared" si="35"/>
        <v>1860</v>
      </c>
      <c r="I161" s="17">
        <f t="shared" si="36"/>
        <v>46.5</v>
      </c>
      <c r="J161" s="17">
        <f t="shared" si="37"/>
        <v>1813.5</v>
      </c>
      <c r="K161" s="17">
        <f t="shared" si="38"/>
        <v>90.675000000000011</v>
      </c>
      <c r="L161" s="17">
        <f t="shared" si="39"/>
        <v>1722.825</v>
      </c>
      <c r="M161" s="17">
        <f t="shared" si="40"/>
        <v>86.141250000000014</v>
      </c>
      <c r="N161" s="17">
        <f t="shared" si="41"/>
        <v>1636.6837500000001</v>
      </c>
      <c r="O161" s="17">
        <f t="shared" si="33"/>
        <v>66209.772983074596</v>
      </c>
      <c r="P161" s="17">
        <f t="shared" si="42"/>
        <v>39064.367288538713</v>
      </c>
      <c r="Q161" s="17">
        <f t="shared" si="34"/>
        <v>27145.405694535883</v>
      </c>
      <c r="R161" s="17">
        <v>66209.77</v>
      </c>
      <c r="S161" s="17">
        <v>39064.370000000003</v>
      </c>
      <c r="T161" s="17">
        <v>27145.41</v>
      </c>
      <c r="U161" s="16" t="s">
        <v>257</v>
      </c>
    </row>
    <row r="162" spans="1:21" x14ac:dyDescent="0.3">
      <c r="A162" s="16">
        <f t="shared" si="32"/>
        <v>158</v>
      </c>
      <c r="B162" s="9" t="s">
        <v>111</v>
      </c>
      <c r="C162" s="9" t="str">
        <f>'[1]форма влас'!E245</f>
        <v>51.80</v>
      </c>
      <c r="D162" s="18">
        <v>51.8</v>
      </c>
      <c r="E162" s="17">
        <v>4708.8999999999996</v>
      </c>
      <c r="F162" s="17">
        <v>3992</v>
      </c>
      <c r="G162" s="17">
        <v>2132</v>
      </c>
      <c r="H162" s="17">
        <f t="shared" si="35"/>
        <v>1860</v>
      </c>
      <c r="I162" s="17">
        <f t="shared" si="36"/>
        <v>46.5</v>
      </c>
      <c r="J162" s="17">
        <f t="shared" si="37"/>
        <v>1813.5</v>
      </c>
      <c r="K162" s="17">
        <f t="shared" si="38"/>
        <v>90.675000000000011</v>
      </c>
      <c r="L162" s="17">
        <f t="shared" si="39"/>
        <v>1722.825</v>
      </c>
      <c r="M162" s="17">
        <f t="shared" si="40"/>
        <v>86.141250000000014</v>
      </c>
      <c r="N162" s="17">
        <f t="shared" si="41"/>
        <v>1636.6837500000001</v>
      </c>
      <c r="O162" s="17">
        <f t="shared" si="33"/>
        <v>43913.780288390073</v>
      </c>
      <c r="P162" s="17">
        <f t="shared" si="42"/>
        <v>25909.529136316338</v>
      </c>
      <c r="Q162" s="17">
        <f t="shared" si="34"/>
        <v>18004.251152073735</v>
      </c>
      <c r="R162" s="17">
        <v>43913.78</v>
      </c>
      <c r="S162" s="17">
        <v>25909.53</v>
      </c>
      <c r="T162" s="17">
        <v>18004.25</v>
      </c>
      <c r="U162" s="16" t="s">
        <v>257</v>
      </c>
    </row>
    <row r="163" spans="1:21" x14ac:dyDescent="0.3">
      <c r="A163" s="16">
        <f t="shared" si="32"/>
        <v>159</v>
      </c>
      <c r="B163" s="9" t="s">
        <v>112</v>
      </c>
      <c r="C163" s="9" t="str">
        <f>'[1]форма влас'!E246</f>
        <v>47.90</v>
      </c>
      <c r="D163" s="18">
        <v>47.9</v>
      </c>
      <c r="E163" s="17">
        <v>4708.8999999999996</v>
      </c>
      <c r="F163" s="17">
        <v>3992</v>
      </c>
      <c r="G163" s="17">
        <v>2132</v>
      </c>
      <c r="H163" s="17">
        <f t="shared" si="35"/>
        <v>1860</v>
      </c>
      <c r="I163" s="17">
        <f t="shared" si="36"/>
        <v>46.5</v>
      </c>
      <c r="J163" s="17">
        <f t="shared" si="37"/>
        <v>1813.5</v>
      </c>
      <c r="K163" s="17">
        <f t="shared" si="38"/>
        <v>90.675000000000011</v>
      </c>
      <c r="L163" s="17">
        <f t="shared" si="39"/>
        <v>1722.825</v>
      </c>
      <c r="M163" s="17">
        <f t="shared" si="40"/>
        <v>86.141250000000014</v>
      </c>
      <c r="N163" s="17">
        <f t="shared" si="41"/>
        <v>1636.6837500000001</v>
      </c>
      <c r="O163" s="17">
        <f t="shared" si="33"/>
        <v>40607.530421117459</v>
      </c>
      <c r="P163" s="17">
        <f t="shared" si="42"/>
        <v>23958.8116916902</v>
      </c>
      <c r="Q163" s="17">
        <f t="shared" si="34"/>
        <v>16648.718729427259</v>
      </c>
      <c r="R163" s="17">
        <v>40607.53</v>
      </c>
      <c r="S163" s="17">
        <v>23958.81</v>
      </c>
      <c r="T163" s="17">
        <v>16648.72</v>
      </c>
      <c r="U163" s="16" t="s">
        <v>257</v>
      </c>
    </row>
    <row r="164" spans="1:21" x14ac:dyDescent="0.3">
      <c r="A164" s="16">
        <f t="shared" si="32"/>
        <v>160</v>
      </c>
      <c r="B164" s="9" t="s">
        <v>113</v>
      </c>
      <c r="C164" s="9" t="str">
        <f>'[1]форма влас'!E247</f>
        <v>48.30</v>
      </c>
      <c r="D164" s="18">
        <v>48.3</v>
      </c>
      <c r="E164" s="17">
        <v>4708.8999999999996</v>
      </c>
      <c r="F164" s="17">
        <v>3992</v>
      </c>
      <c r="G164" s="17">
        <v>2132</v>
      </c>
      <c r="H164" s="17">
        <f t="shared" si="35"/>
        <v>1860</v>
      </c>
      <c r="I164" s="17">
        <f t="shared" si="36"/>
        <v>46.5</v>
      </c>
      <c r="J164" s="17">
        <f t="shared" si="37"/>
        <v>1813.5</v>
      </c>
      <c r="K164" s="17">
        <f t="shared" si="38"/>
        <v>90.675000000000011</v>
      </c>
      <c r="L164" s="17">
        <f t="shared" si="39"/>
        <v>1722.825</v>
      </c>
      <c r="M164" s="17">
        <f t="shared" si="40"/>
        <v>86.141250000000014</v>
      </c>
      <c r="N164" s="17">
        <f t="shared" si="41"/>
        <v>1636.6837500000001</v>
      </c>
      <c r="O164" s="17">
        <f t="shared" si="33"/>
        <v>40946.632971606959</v>
      </c>
      <c r="P164" s="17">
        <f t="shared" si="42"/>
        <v>24158.885275754423</v>
      </c>
      <c r="Q164" s="17">
        <f t="shared" si="34"/>
        <v>16787.747695852537</v>
      </c>
      <c r="R164" s="17">
        <v>40946.629999999997</v>
      </c>
      <c r="S164" s="17">
        <v>24158.89</v>
      </c>
      <c r="T164" s="17">
        <v>16787.75</v>
      </c>
      <c r="U164" s="16" t="s">
        <v>257</v>
      </c>
    </row>
    <row r="165" spans="1:21" x14ac:dyDescent="0.3">
      <c r="A165" s="16">
        <f t="shared" si="32"/>
        <v>161</v>
      </c>
      <c r="B165" s="9" t="s">
        <v>114</v>
      </c>
      <c r="C165" s="9" t="str">
        <f>'[1]форма влас'!E248</f>
        <v>49.90</v>
      </c>
      <c r="D165" s="18">
        <v>49.9</v>
      </c>
      <c r="E165" s="17">
        <v>4708.8999999999996</v>
      </c>
      <c r="F165" s="17">
        <v>3992</v>
      </c>
      <c r="G165" s="17">
        <v>2132</v>
      </c>
      <c r="H165" s="17">
        <f t="shared" si="35"/>
        <v>1860</v>
      </c>
      <c r="I165" s="17">
        <f t="shared" si="36"/>
        <v>46.5</v>
      </c>
      <c r="J165" s="17">
        <f t="shared" si="37"/>
        <v>1813.5</v>
      </c>
      <c r="K165" s="17">
        <f t="shared" si="38"/>
        <v>90.675000000000011</v>
      </c>
      <c r="L165" s="17">
        <f t="shared" si="39"/>
        <v>1722.825</v>
      </c>
      <c r="M165" s="17">
        <f t="shared" si="40"/>
        <v>86.141250000000014</v>
      </c>
      <c r="N165" s="17">
        <f t="shared" si="41"/>
        <v>1636.6837500000001</v>
      </c>
      <c r="O165" s="17">
        <f t="shared" si="33"/>
        <v>42303.043173564954</v>
      </c>
      <c r="P165" s="17">
        <f t="shared" si="42"/>
        <v>24959.179612011296</v>
      </c>
      <c r="Q165" s="17">
        <f t="shared" si="34"/>
        <v>17343.863561553659</v>
      </c>
      <c r="R165" s="17">
        <v>42303.040000000001</v>
      </c>
      <c r="S165" s="17">
        <v>24959.18</v>
      </c>
      <c r="T165" s="17">
        <v>17343.86</v>
      </c>
      <c r="U165" s="16" t="s">
        <v>257</v>
      </c>
    </row>
    <row r="166" spans="1:21" x14ac:dyDescent="0.3">
      <c r="A166" s="16">
        <f t="shared" si="32"/>
        <v>162</v>
      </c>
      <c r="B166" s="9" t="s">
        <v>115</v>
      </c>
      <c r="C166" s="9" t="str">
        <f>'[1]форма влас'!E249</f>
        <v>69.20</v>
      </c>
      <c r="D166" s="18">
        <v>69.2</v>
      </c>
      <c r="E166" s="17">
        <v>4708.8999999999996</v>
      </c>
      <c r="F166" s="17">
        <v>3992</v>
      </c>
      <c r="G166" s="17">
        <v>2132</v>
      </c>
      <c r="H166" s="17">
        <f t="shared" si="35"/>
        <v>1860</v>
      </c>
      <c r="I166" s="17">
        <f t="shared" si="36"/>
        <v>46.5</v>
      </c>
      <c r="J166" s="17">
        <f t="shared" si="37"/>
        <v>1813.5</v>
      </c>
      <c r="K166" s="17">
        <f t="shared" si="38"/>
        <v>90.675000000000011</v>
      </c>
      <c r="L166" s="17">
        <f t="shared" si="39"/>
        <v>1722.825</v>
      </c>
      <c r="M166" s="17">
        <f t="shared" si="40"/>
        <v>86.141250000000014</v>
      </c>
      <c r="N166" s="17">
        <f t="shared" si="41"/>
        <v>1636.6837500000001</v>
      </c>
      <c r="O166" s="17">
        <f t="shared" si="33"/>
        <v>58664.741234683264</v>
      </c>
      <c r="P166" s="17">
        <f t="shared" si="42"/>
        <v>34612.730043109856</v>
      </c>
      <c r="Q166" s="17">
        <f t="shared" si="34"/>
        <v>24052.011191573409</v>
      </c>
      <c r="R166" s="17">
        <v>58664.74</v>
      </c>
      <c r="S166" s="17">
        <v>34612.730000000003</v>
      </c>
      <c r="T166" s="17">
        <v>24052.01</v>
      </c>
      <c r="U166" s="16" t="s">
        <v>257</v>
      </c>
    </row>
    <row r="167" spans="1:21" x14ac:dyDescent="0.3">
      <c r="A167" s="16">
        <f t="shared" si="32"/>
        <v>163</v>
      </c>
      <c r="B167" s="9" t="s">
        <v>116</v>
      </c>
      <c r="C167" s="9" t="str">
        <f>'[1]форма влас'!E251</f>
        <v>34.80</v>
      </c>
      <c r="D167" s="18">
        <v>34.799999999999997</v>
      </c>
      <c r="E167" s="17">
        <v>1841.2</v>
      </c>
      <c r="F167" s="17">
        <v>2984</v>
      </c>
      <c r="G167" s="17">
        <v>1733</v>
      </c>
      <c r="H167" s="17">
        <f t="shared" si="35"/>
        <v>1251</v>
      </c>
      <c r="I167" s="17">
        <f t="shared" si="36"/>
        <v>31.275000000000002</v>
      </c>
      <c r="J167" s="17">
        <f t="shared" si="37"/>
        <v>1219.7249999999999</v>
      </c>
      <c r="K167" s="17">
        <f t="shared" si="38"/>
        <v>60.986249999999998</v>
      </c>
      <c r="L167" s="17">
        <f t="shared" si="39"/>
        <v>1158.73875</v>
      </c>
      <c r="M167" s="17">
        <f t="shared" si="40"/>
        <v>57.936937499999999</v>
      </c>
      <c r="N167" s="17">
        <f t="shared" si="41"/>
        <v>1100.8018124999999</v>
      </c>
      <c r="O167" s="17">
        <f t="shared" si="33"/>
        <v>56399.739300456218</v>
      </c>
      <c r="P167" s="17">
        <f t="shared" si="42"/>
        <v>35593.795853247881</v>
      </c>
      <c r="Q167" s="17">
        <f t="shared" si="34"/>
        <v>20805.943447208334</v>
      </c>
      <c r="R167" s="17">
        <v>56399.74</v>
      </c>
      <c r="S167" s="17">
        <v>35593.800000000003</v>
      </c>
      <c r="T167" s="17">
        <v>20805.939999999999</v>
      </c>
      <c r="U167" s="16" t="s">
        <v>257</v>
      </c>
    </row>
    <row r="168" spans="1:21" x14ac:dyDescent="0.3">
      <c r="A168" s="16">
        <f t="shared" si="32"/>
        <v>164</v>
      </c>
      <c r="B168" s="9" t="s">
        <v>117</v>
      </c>
      <c r="C168" s="9" t="str">
        <f>'[1]форма влас'!E252</f>
        <v>58.00</v>
      </c>
      <c r="D168" s="18">
        <v>58</v>
      </c>
      <c r="E168" s="17">
        <v>1614.3</v>
      </c>
      <c r="F168" s="17">
        <v>6684</v>
      </c>
      <c r="G168" s="17">
        <v>3962</v>
      </c>
      <c r="H168" s="17">
        <f t="shared" si="35"/>
        <v>2722</v>
      </c>
      <c r="I168" s="17">
        <f t="shared" si="36"/>
        <v>68.05</v>
      </c>
      <c r="J168" s="17">
        <f t="shared" si="37"/>
        <v>2653.95</v>
      </c>
      <c r="K168" s="17">
        <f t="shared" si="38"/>
        <v>132.69749999999999</v>
      </c>
      <c r="L168" s="17">
        <f t="shared" si="39"/>
        <v>2521.2524999999996</v>
      </c>
      <c r="M168" s="17">
        <f t="shared" si="40"/>
        <v>126.06262499999998</v>
      </c>
      <c r="N168" s="17">
        <f t="shared" si="41"/>
        <v>2395.1898749999996</v>
      </c>
      <c r="O168" s="17">
        <f t="shared" si="33"/>
        <v>240148.67125069693</v>
      </c>
      <c r="P168" s="17">
        <f t="shared" si="42"/>
        <v>154092.16827727191</v>
      </c>
      <c r="Q168" s="17">
        <f t="shared" si="34"/>
        <v>86056.502973425013</v>
      </c>
      <c r="R168" s="17">
        <v>240148.67</v>
      </c>
      <c r="S168" s="17">
        <v>154092.17000000001</v>
      </c>
      <c r="T168" s="17">
        <v>86056.5</v>
      </c>
      <c r="U168" s="16" t="s">
        <v>257</v>
      </c>
    </row>
    <row r="169" spans="1:21" x14ac:dyDescent="0.3">
      <c r="A169" s="16">
        <f t="shared" si="32"/>
        <v>165</v>
      </c>
      <c r="B169" s="9" t="s">
        <v>118</v>
      </c>
      <c r="C169" s="9" t="str">
        <f>'[1]форма влас'!E253</f>
        <v>45.10</v>
      </c>
      <c r="D169" s="18">
        <v>45.1</v>
      </c>
      <c r="E169" s="17">
        <v>1614.3</v>
      </c>
      <c r="F169" s="17">
        <v>6684</v>
      </c>
      <c r="G169" s="17">
        <v>3962</v>
      </c>
      <c r="H169" s="17">
        <f t="shared" si="35"/>
        <v>2722</v>
      </c>
      <c r="I169" s="17">
        <f t="shared" si="36"/>
        <v>68.05</v>
      </c>
      <c r="J169" s="17">
        <f t="shared" si="37"/>
        <v>2653.95</v>
      </c>
      <c r="K169" s="17">
        <f t="shared" si="38"/>
        <v>132.69749999999999</v>
      </c>
      <c r="L169" s="17">
        <f t="shared" si="39"/>
        <v>2521.2524999999996</v>
      </c>
      <c r="M169" s="17">
        <f t="shared" si="40"/>
        <v>126.06262499999998</v>
      </c>
      <c r="N169" s="17">
        <f t="shared" si="41"/>
        <v>2395.1898749999996</v>
      </c>
      <c r="O169" s="17">
        <f t="shared" si="33"/>
        <v>186736.29436907641</v>
      </c>
      <c r="P169" s="17">
        <f t="shared" si="42"/>
        <v>119819.94464318904</v>
      </c>
      <c r="Q169" s="17">
        <f t="shared" si="34"/>
        <v>66916.349725887369</v>
      </c>
      <c r="R169" s="17">
        <v>186736.29</v>
      </c>
      <c r="S169" s="17">
        <v>119819.94</v>
      </c>
      <c r="T169" s="17">
        <v>66916.350000000006</v>
      </c>
      <c r="U169" s="16" t="s">
        <v>257</v>
      </c>
    </row>
    <row r="170" spans="1:21" x14ac:dyDescent="0.3">
      <c r="A170" s="16">
        <f t="shared" si="32"/>
        <v>166</v>
      </c>
      <c r="B170" s="9" t="s">
        <v>119</v>
      </c>
      <c r="C170" s="9" t="str">
        <f>'[1]форма влас'!E256</f>
        <v>60.60</v>
      </c>
      <c r="D170" s="18">
        <v>60.6</v>
      </c>
      <c r="E170" s="17">
        <v>11329.7</v>
      </c>
      <c r="F170" s="17">
        <v>27443</v>
      </c>
      <c r="G170" s="17">
        <v>15470</v>
      </c>
      <c r="H170" s="17">
        <f t="shared" si="35"/>
        <v>11973</v>
      </c>
      <c r="I170" s="17">
        <f t="shared" si="36"/>
        <v>299.32499999999999</v>
      </c>
      <c r="J170" s="17">
        <f t="shared" si="37"/>
        <v>11673.674999999999</v>
      </c>
      <c r="K170" s="17">
        <f t="shared" si="38"/>
        <v>583.68375000000003</v>
      </c>
      <c r="L170" s="17">
        <f t="shared" si="39"/>
        <v>11089.991249999999</v>
      </c>
      <c r="M170" s="17">
        <f t="shared" si="40"/>
        <v>554.49956250000002</v>
      </c>
      <c r="N170" s="17">
        <f t="shared" si="41"/>
        <v>10535.4916875</v>
      </c>
      <c r="O170" s="17">
        <f t="shared" si="33"/>
        <v>146786.39328490605</v>
      </c>
      <c r="P170" s="17">
        <f t="shared" si="42"/>
        <v>90434.433721766691</v>
      </c>
      <c r="Q170" s="17">
        <f t="shared" si="34"/>
        <v>56351.959563139353</v>
      </c>
      <c r="R170" s="17">
        <v>146786.39000000001</v>
      </c>
      <c r="S170" s="17">
        <v>90434.43</v>
      </c>
      <c r="T170" s="17">
        <v>56351.96</v>
      </c>
      <c r="U170" s="16" t="s">
        <v>257</v>
      </c>
    </row>
    <row r="171" spans="1:21" x14ac:dyDescent="0.3">
      <c r="A171" s="16">
        <f t="shared" si="32"/>
        <v>167</v>
      </c>
      <c r="B171" s="9" t="s">
        <v>120</v>
      </c>
      <c r="C171" s="9" t="str">
        <f>'[1]форма влас'!E257</f>
        <v>64.30</v>
      </c>
      <c r="D171" s="18">
        <v>64.3</v>
      </c>
      <c r="E171" s="17">
        <v>11329.7</v>
      </c>
      <c r="F171" s="17">
        <v>27443</v>
      </c>
      <c r="G171" s="17">
        <v>15470</v>
      </c>
      <c r="H171" s="17">
        <f t="shared" si="35"/>
        <v>11973</v>
      </c>
      <c r="I171" s="17">
        <f t="shared" si="36"/>
        <v>299.32499999999999</v>
      </c>
      <c r="J171" s="17">
        <f t="shared" si="37"/>
        <v>11673.674999999999</v>
      </c>
      <c r="K171" s="17">
        <f t="shared" si="38"/>
        <v>583.68375000000003</v>
      </c>
      <c r="L171" s="17">
        <f t="shared" si="39"/>
        <v>11089.991249999999</v>
      </c>
      <c r="M171" s="17">
        <f t="shared" si="40"/>
        <v>554.49956250000002</v>
      </c>
      <c r="N171" s="17">
        <f t="shared" si="41"/>
        <v>10535.4916875</v>
      </c>
      <c r="O171" s="17">
        <f t="shared" si="33"/>
        <v>155748.59881550263</v>
      </c>
      <c r="P171" s="17">
        <f t="shared" si="42"/>
        <v>95956.00805791418</v>
      </c>
      <c r="Q171" s="17">
        <f t="shared" si="34"/>
        <v>59792.590757588456</v>
      </c>
      <c r="R171" s="17">
        <v>155748.6</v>
      </c>
      <c r="S171" s="17">
        <v>95956.01</v>
      </c>
      <c r="T171" s="17">
        <v>59792.59</v>
      </c>
      <c r="U171" s="16" t="s">
        <v>257</v>
      </c>
    </row>
    <row r="172" spans="1:21" x14ac:dyDescent="0.3">
      <c r="A172" s="16">
        <f t="shared" si="32"/>
        <v>168</v>
      </c>
      <c r="B172" s="9" t="s">
        <v>121</v>
      </c>
      <c r="C172" s="9" t="str">
        <f>'[1]форма влас'!E262</f>
        <v>47.20</v>
      </c>
      <c r="D172" s="18">
        <v>47.2</v>
      </c>
      <c r="E172" s="17">
        <v>11329.7</v>
      </c>
      <c r="F172" s="17">
        <v>27443</v>
      </c>
      <c r="G172" s="17">
        <v>15470</v>
      </c>
      <c r="H172" s="17">
        <f t="shared" si="35"/>
        <v>11973</v>
      </c>
      <c r="I172" s="17">
        <f t="shared" si="36"/>
        <v>299.32499999999999</v>
      </c>
      <c r="J172" s="17">
        <f t="shared" si="37"/>
        <v>11673.674999999999</v>
      </c>
      <c r="K172" s="17">
        <f t="shared" si="38"/>
        <v>583.68375000000003</v>
      </c>
      <c r="L172" s="17">
        <f t="shared" si="39"/>
        <v>11089.991249999999</v>
      </c>
      <c r="M172" s="17">
        <f t="shared" si="40"/>
        <v>554.49956250000002</v>
      </c>
      <c r="N172" s="17">
        <f t="shared" si="41"/>
        <v>10535.4916875</v>
      </c>
      <c r="O172" s="17">
        <f t="shared" si="33"/>
        <v>114328.67595788062</v>
      </c>
      <c r="P172" s="17">
        <f t="shared" si="42"/>
        <v>70437.380720583955</v>
      </c>
      <c r="Q172" s="17">
        <f t="shared" si="34"/>
        <v>43891.295237296661</v>
      </c>
      <c r="R172" s="17">
        <v>114328.68</v>
      </c>
      <c r="S172" s="17">
        <v>70437.38</v>
      </c>
      <c r="T172" s="17">
        <v>43891.3</v>
      </c>
      <c r="U172" s="16" t="s">
        <v>257</v>
      </c>
    </row>
    <row r="173" spans="1:21" x14ac:dyDescent="0.3">
      <c r="A173" s="16">
        <f t="shared" si="32"/>
        <v>169</v>
      </c>
      <c r="B173" s="9" t="s">
        <v>122</v>
      </c>
      <c r="C173" s="9" t="str">
        <f>'[1]форма влас'!E263</f>
        <v>46.40</v>
      </c>
      <c r="D173" s="18">
        <v>46.4</v>
      </c>
      <c r="E173" s="17">
        <v>11329.7</v>
      </c>
      <c r="F173" s="17">
        <v>27443</v>
      </c>
      <c r="G173" s="17">
        <v>15470</v>
      </c>
      <c r="H173" s="17">
        <f t="shared" si="35"/>
        <v>11973</v>
      </c>
      <c r="I173" s="17">
        <f t="shared" si="36"/>
        <v>299.32499999999999</v>
      </c>
      <c r="J173" s="17">
        <f t="shared" si="37"/>
        <v>11673.674999999999</v>
      </c>
      <c r="K173" s="17">
        <f t="shared" si="38"/>
        <v>583.68375000000003</v>
      </c>
      <c r="L173" s="17">
        <f t="shared" si="39"/>
        <v>11089.991249999999</v>
      </c>
      <c r="M173" s="17">
        <f t="shared" si="40"/>
        <v>554.49956250000002</v>
      </c>
      <c r="N173" s="17">
        <f t="shared" si="41"/>
        <v>10535.4916875</v>
      </c>
      <c r="O173" s="17">
        <f t="shared" si="33"/>
        <v>112390.90178910297</v>
      </c>
      <c r="P173" s="17">
        <f t="shared" si="42"/>
        <v>69243.526810065581</v>
      </c>
      <c r="Q173" s="17">
        <f t="shared" si="34"/>
        <v>43147.374979037391</v>
      </c>
      <c r="R173" s="17">
        <v>112390.9</v>
      </c>
      <c r="S173" s="17">
        <v>69243.53</v>
      </c>
      <c r="T173" s="17">
        <v>43147.37</v>
      </c>
      <c r="U173" s="16" t="s">
        <v>257</v>
      </c>
    </row>
    <row r="174" spans="1:21" x14ac:dyDescent="0.3">
      <c r="A174" s="16">
        <f t="shared" si="32"/>
        <v>170</v>
      </c>
      <c r="B174" s="9" t="s">
        <v>123</v>
      </c>
      <c r="C174" s="9" t="str">
        <f>'[1]форма влас'!E264</f>
        <v>47.10</v>
      </c>
      <c r="D174" s="18">
        <v>47.1</v>
      </c>
      <c r="E174" s="17">
        <v>11329.7</v>
      </c>
      <c r="F174" s="17">
        <v>27443</v>
      </c>
      <c r="G174" s="17">
        <v>15470</v>
      </c>
      <c r="H174" s="17">
        <f t="shared" si="35"/>
        <v>11973</v>
      </c>
      <c r="I174" s="17">
        <f t="shared" si="36"/>
        <v>299.32499999999999</v>
      </c>
      <c r="J174" s="17">
        <f t="shared" si="37"/>
        <v>11673.674999999999</v>
      </c>
      <c r="K174" s="17">
        <f t="shared" si="38"/>
        <v>583.68375000000003</v>
      </c>
      <c r="L174" s="17">
        <f t="shared" si="39"/>
        <v>11089.991249999999</v>
      </c>
      <c r="M174" s="17">
        <f t="shared" si="40"/>
        <v>554.49956250000002</v>
      </c>
      <c r="N174" s="17">
        <f t="shared" si="41"/>
        <v>10535.4916875</v>
      </c>
      <c r="O174" s="17">
        <f t="shared" si="33"/>
        <v>114086.45418678342</v>
      </c>
      <c r="P174" s="17">
        <f t="shared" si="42"/>
        <v>70288.148981769162</v>
      </c>
      <c r="Q174" s="17">
        <f t="shared" si="34"/>
        <v>43798.305205014251</v>
      </c>
      <c r="R174" s="17">
        <v>114086.45</v>
      </c>
      <c r="S174" s="17">
        <v>70288.149999999994</v>
      </c>
      <c r="T174" s="17">
        <v>43798.31</v>
      </c>
      <c r="U174" s="16" t="s">
        <v>257</v>
      </c>
    </row>
    <row r="175" spans="1:21" x14ac:dyDescent="0.3">
      <c r="A175" s="16">
        <f t="shared" si="32"/>
        <v>171</v>
      </c>
      <c r="B175" s="9" t="s">
        <v>214</v>
      </c>
      <c r="C175" s="9" t="str">
        <f>'[1]форма влас'!E265</f>
        <v>46.50</v>
      </c>
      <c r="D175" s="18">
        <v>46.5</v>
      </c>
      <c r="E175" s="17">
        <v>3485.4</v>
      </c>
      <c r="F175" s="17">
        <v>14187</v>
      </c>
      <c r="G175" s="17">
        <v>10253</v>
      </c>
      <c r="H175" s="17">
        <f t="shared" si="35"/>
        <v>3934</v>
      </c>
      <c r="I175" s="17">
        <f t="shared" si="36"/>
        <v>98.350000000000009</v>
      </c>
      <c r="J175" s="17">
        <f t="shared" si="37"/>
        <v>3835.65</v>
      </c>
      <c r="K175" s="17">
        <f t="shared" si="38"/>
        <v>191.78250000000003</v>
      </c>
      <c r="L175" s="17">
        <f t="shared" si="39"/>
        <v>3643.8675000000003</v>
      </c>
      <c r="M175" s="17">
        <f t="shared" si="40"/>
        <v>182.19337500000003</v>
      </c>
      <c r="N175" s="17">
        <f t="shared" si="41"/>
        <v>3461.6741250000005</v>
      </c>
      <c r="O175" s="17">
        <f t="shared" si="33"/>
        <v>189273.97142365293</v>
      </c>
      <c r="P175" s="17">
        <f t="shared" si="42"/>
        <v>143090.50702573589</v>
      </c>
      <c r="Q175" s="17">
        <f t="shared" si="34"/>
        <v>46183.464397917029</v>
      </c>
      <c r="R175" s="17">
        <v>189273.97</v>
      </c>
      <c r="S175" s="17">
        <v>143090.51</v>
      </c>
      <c r="T175" s="17">
        <v>46183.46</v>
      </c>
      <c r="U175" s="16" t="s">
        <v>257</v>
      </c>
    </row>
    <row r="176" spans="1:21" x14ac:dyDescent="0.3">
      <c r="A176" s="16">
        <f t="shared" si="32"/>
        <v>172</v>
      </c>
      <c r="B176" s="9" t="s">
        <v>215</v>
      </c>
      <c r="C176" s="9" t="str">
        <f>'[1]форма влас'!E267</f>
        <v>60.90</v>
      </c>
      <c r="D176" s="18">
        <v>60.9</v>
      </c>
      <c r="E176" s="17">
        <v>4449.3</v>
      </c>
      <c r="F176" s="17">
        <v>8237</v>
      </c>
      <c r="G176" s="17">
        <v>5257</v>
      </c>
      <c r="H176" s="17">
        <f t="shared" ref="H176:H220" si="43">F176-G176</f>
        <v>2980</v>
      </c>
      <c r="I176" s="17">
        <f t="shared" ref="I176:I220" si="44">H176*0.025</f>
        <v>74.5</v>
      </c>
      <c r="J176" s="17">
        <f t="shared" ref="J176:J220" si="45">H176-I176</f>
        <v>2905.5</v>
      </c>
      <c r="K176" s="17">
        <f t="shared" ref="K176:K220" si="46">J176*0.05</f>
        <v>145.27500000000001</v>
      </c>
      <c r="L176" s="17">
        <f t="shared" ref="L176:L220" si="47">J176-K176</f>
        <v>2760.2249999999999</v>
      </c>
      <c r="M176" s="17">
        <f t="shared" ref="M176:M220" si="48">L176*0.05</f>
        <v>138.01124999999999</v>
      </c>
      <c r="N176" s="17">
        <f t="shared" ref="N176:N220" si="49">L176-M176</f>
        <v>2622.2137499999999</v>
      </c>
      <c r="O176" s="17">
        <f t="shared" ref="O176:O219" si="50">F176/E176*D176*1000</f>
        <v>112744.31933113074</v>
      </c>
      <c r="P176" s="17">
        <f t="shared" ref="P176:P220" si="51">O176-Q176</f>
        <v>76852.647073696979</v>
      </c>
      <c r="Q176" s="17">
        <f t="shared" ref="Q176:Q219" si="52">N176/E176*D176*1000</f>
        <v>35891.672257433755</v>
      </c>
      <c r="R176" s="17">
        <v>112744.32000000001</v>
      </c>
      <c r="S176" s="17">
        <v>76852.649999999994</v>
      </c>
      <c r="T176" s="17">
        <v>35891.67</v>
      </c>
      <c r="U176" s="16" t="s">
        <v>257</v>
      </c>
    </row>
    <row r="177" spans="1:21" x14ac:dyDescent="0.3">
      <c r="A177" s="16">
        <f t="shared" si="32"/>
        <v>173</v>
      </c>
      <c r="B177" s="9" t="s">
        <v>216</v>
      </c>
      <c r="C177" s="9" t="str">
        <f>'[1]форма влас'!E268</f>
        <v>36.70</v>
      </c>
      <c r="D177" s="18">
        <v>36.700000000000003</v>
      </c>
      <c r="E177" s="17">
        <v>3952.1</v>
      </c>
      <c r="F177" s="17">
        <v>13796</v>
      </c>
      <c r="G177" s="17">
        <v>8144</v>
      </c>
      <c r="H177" s="17">
        <f t="shared" si="43"/>
        <v>5652</v>
      </c>
      <c r="I177" s="17">
        <f t="shared" si="44"/>
        <v>141.30000000000001</v>
      </c>
      <c r="J177" s="17">
        <f t="shared" si="45"/>
        <v>5510.7</v>
      </c>
      <c r="K177" s="17">
        <f t="shared" si="46"/>
        <v>275.53500000000003</v>
      </c>
      <c r="L177" s="17">
        <f t="shared" si="47"/>
        <v>5235.165</v>
      </c>
      <c r="M177" s="17">
        <f t="shared" si="48"/>
        <v>261.75825000000003</v>
      </c>
      <c r="N177" s="17">
        <f t="shared" si="49"/>
        <v>4973.4067500000001</v>
      </c>
      <c r="O177" s="17">
        <f t="shared" si="50"/>
        <v>128112.4465474052</v>
      </c>
      <c r="P177" s="17">
        <f t="shared" si="51"/>
        <v>81928.385484932078</v>
      </c>
      <c r="Q177" s="17">
        <f t="shared" si="52"/>
        <v>46184.06106247312</v>
      </c>
      <c r="R177" s="17">
        <v>128112.45</v>
      </c>
      <c r="S177" s="17">
        <v>81928.39</v>
      </c>
      <c r="T177" s="17">
        <v>46184.06</v>
      </c>
      <c r="U177" s="16" t="s">
        <v>257</v>
      </c>
    </row>
    <row r="178" spans="1:21" x14ac:dyDescent="0.3">
      <c r="A178" s="16">
        <f t="shared" si="32"/>
        <v>174</v>
      </c>
      <c r="B178" s="9" t="s">
        <v>217</v>
      </c>
      <c r="C178" s="9" t="str">
        <f>'[1]форма влас'!E269</f>
        <v>45.40</v>
      </c>
      <c r="D178" s="18">
        <v>45.4</v>
      </c>
      <c r="E178" s="17">
        <v>3952.1</v>
      </c>
      <c r="F178" s="17">
        <v>13796</v>
      </c>
      <c r="G178" s="17">
        <v>8144</v>
      </c>
      <c r="H178" s="17">
        <f t="shared" si="43"/>
        <v>5652</v>
      </c>
      <c r="I178" s="17">
        <f t="shared" si="44"/>
        <v>141.30000000000001</v>
      </c>
      <c r="J178" s="17">
        <f t="shared" si="45"/>
        <v>5510.7</v>
      </c>
      <c r="K178" s="17">
        <f t="shared" si="46"/>
        <v>275.53500000000003</v>
      </c>
      <c r="L178" s="17">
        <f t="shared" si="47"/>
        <v>5235.165</v>
      </c>
      <c r="M178" s="17">
        <f t="shared" si="48"/>
        <v>261.75825000000003</v>
      </c>
      <c r="N178" s="17">
        <f t="shared" si="49"/>
        <v>4973.4067500000001</v>
      </c>
      <c r="O178" s="17">
        <f t="shared" si="50"/>
        <v>158482.42706409248</v>
      </c>
      <c r="P178" s="17">
        <f t="shared" si="51"/>
        <v>101350.10084512029</v>
      </c>
      <c r="Q178" s="17">
        <f t="shared" si="52"/>
        <v>57132.326218972194</v>
      </c>
      <c r="R178" s="17">
        <v>158482.43</v>
      </c>
      <c r="S178" s="17">
        <v>101350.1</v>
      </c>
      <c r="T178" s="17">
        <v>57132.33</v>
      </c>
      <c r="U178" s="16" t="s">
        <v>257</v>
      </c>
    </row>
    <row r="179" spans="1:21" x14ac:dyDescent="0.3">
      <c r="A179" s="16">
        <f t="shared" si="32"/>
        <v>175</v>
      </c>
      <c r="B179" s="9" t="s">
        <v>218</v>
      </c>
      <c r="C179" s="9" t="str">
        <f>'[1]форма влас'!E270</f>
        <v>35.30</v>
      </c>
      <c r="D179" s="18">
        <v>35.299999999999997</v>
      </c>
      <c r="E179" s="17">
        <v>3952.1</v>
      </c>
      <c r="F179" s="17">
        <v>13796</v>
      </c>
      <c r="G179" s="17">
        <v>8144</v>
      </c>
      <c r="H179" s="17">
        <f t="shared" si="43"/>
        <v>5652</v>
      </c>
      <c r="I179" s="17">
        <f t="shared" si="44"/>
        <v>141.30000000000001</v>
      </c>
      <c r="J179" s="17">
        <f t="shared" si="45"/>
        <v>5510.7</v>
      </c>
      <c r="K179" s="17">
        <f t="shared" si="46"/>
        <v>275.53500000000003</v>
      </c>
      <c r="L179" s="17">
        <f t="shared" si="47"/>
        <v>5235.165</v>
      </c>
      <c r="M179" s="17">
        <f t="shared" si="48"/>
        <v>261.75825000000003</v>
      </c>
      <c r="N179" s="17">
        <f t="shared" si="49"/>
        <v>4973.4067500000001</v>
      </c>
      <c r="O179" s="17">
        <f t="shared" si="50"/>
        <v>123225.32324586928</v>
      </c>
      <c r="P179" s="17">
        <f t="shared" si="51"/>
        <v>78803.051978694872</v>
      </c>
      <c r="Q179" s="17">
        <f t="shared" si="52"/>
        <v>44422.271267174408</v>
      </c>
      <c r="R179" s="17">
        <v>123225.32</v>
      </c>
      <c r="S179" s="17">
        <v>78803.05</v>
      </c>
      <c r="T179" s="17">
        <v>44422.27</v>
      </c>
      <c r="U179" s="16" t="s">
        <v>257</v>
      </c>
    </row>
    <row r="180" spans="1:21" x14ac:dyDescent="0.3">
      <c r="A180" s="16">
        <f t="shared" si="32"/>
        <v>176</v>
      </c>
      <c r="B180" s="9" t="s">
        <v>219</v>
      </c>
      <c r="C180" s="9" t="str">
        <f>'[1]форма влас'!E271</f>
        <v>43.00</v>
      </c>
      <c r="D180" s="18">
        <v>43</v>
      </c>
      <c r="E180" s="17">
        <v>3952.1</v>
      </c>
      <c r="F180" s="17">
        <v>13796</v>
      </c>
      <c r="G180" s="17">
        <v>8144</v>
      </c>
      <c r="H180" s="17">
        <f t="shared" si="43"/>
        <v>5652</v>
      </c>
      <c r="I180" s="17">
        <f t="shared" si="44"/>
        <v>141.30000000000001</v>
      </c>
      <c r="J180" s="17">
        <f t="shared" si="45"/>
        <v>5510.7</v>
      </c>
      <c r="K180" s="17">
        <f t="shared" si="46"/>
        <v>275.53500000000003</v>
      </c>
      <c r="L180" s="17">
        <f t="shared" si="47"/>
        <v>5235.165</v>
      </c>
      <c r="M180" s="17">
        <f t="shared" si="48"/>
        <v>261.75825000000003</v>
      </c>
      <c r="N180" s="17">
        <f t="shared" si="49"/>
        <v>4973.4067500000001</v>
      </c>
      <c r="O180" s="17">
        <f t="shared" si="50"/>
        <v>150104.50140431669</v>
      </c>
      <c r="P180" s="17">
        <f t="shared" si="51"/>
        <v>95992.386262999411</v>
      </c>
      <c r="Q180" s="17">
        <f t="shared" si="52"/>
        <v>54112.115141317277</v>
      </c>
      <c r="R180" s="17">
        <v>150104.5</v>
      </c>
      <c r="S180" s="17">
        <v>95992.39</v>
      </c>
      <c r="T180" s="17">
        <v>54112.12</v>
      </c>
      <c r="U180" s="16" t="s">
        <v>257</v>
      </c>
    </row>
    <row r="181" spans="1:21" x14ac:dyDescent="0.3">
      <c r="A181" s="16">
        <f t="shared" si="32"/>
        <v>177</v>
      </c>
      <c r="B181" s="9" t="s">
        <v>220</v>
      </c>
      <c r="C181" s="9" t="str">
        <f>'[1]форма влас'!E272</f>
        <v>28.30</v>
      </c>
      <c r="D181" s="18">
        <v>28.3</v>
      </c>
      <c r="E181" s="17">
        <v>3952.1</v>
      </c>
      <c r="F181" s="17">
        <v>13796</v>
      </c>
      <c r="G181" s="17">
        <v>8144</v>
      </c>
      <c r="H181" s="17">
        <f t="shared" si="43"/>
        <v>5652</v>
      </c>
      <c r="I181" s="17">
        <f t="shared" si="44"/>
        <v>141.30000000000001</v>
      </c>
      <c r="J181" s="17">
        <f t="shared" si="45"/>
        <v>5510.7</v>
      </c>
      <c r="K181" s="17">
        <f t="shared" si="46"/>
        <v>275.53500000000003</v>
      </c>
      <c r="L181" s="17">
        <f t="shared" si="47"/>
        <v>5235.165</v>
      </c>
      <c r="M181" s="17">
        <f t="shared" si="48"/>
        <v>261.75825000000003</v>
      </c>
      <c r="N181" s="17">
        <f t="shared" si="49"/>
        <v>4973.4067500000001</v>
      </c>
      <c r="O181" s="17">
        <f t="shared" si="50"/>
        <v>98789.706738189823</v>
      </c>
      <c r="P181" s="17">
        <f t="shared" si="51"/>
        <v>63176.384447508921</v>
      </c>
      <c r="Q181" s="17">
        <f t="shared" si="52"/>
        <v>35613.322290680902</v>
      </c>
      <c r="R181" s="17">
        <v>98789.71</v>
      </c>
      <c r="S181" s="17">
        <v>63176.38</v>
      </c>
      <c r="T181" s="17">
        <v>35613.32</v>
      </c>
      <c r="U181" s="16" t="s">
        <v>257</v>
      </c>
    </row>
    <row r="182" spans="1:21" x14ac:dyDescent="0.3">
      <c r="A182" s="16">
        <f t="shared" si="32"/>
        <v>178</v>
      </c>
      <c r="B182" s="9" t="s">
        <v>221</v>
      </c>
      <c r="C182" s="9" t="str">
        <f>'[1]форма влас'!E273</f>
        <v>28.30</v>
      </c>
      <c r="D182" s="18">
        <v>28.3</v>
      </c>
      <c r="E182" s="17">
        <v>3952.1</v>
      </c>
      <c r="F182" s="17">
        <v>13796</v>
      </c>
      <c r="G182" s="17">
        <v>8144</v>
      </c>
      <c r="H182" s="17">
        <f t="shared" si="43"/>
        <v>5652</v>
      </c>
      <c r="I182" s="17">
        <f t="shared" si="44"/>
        <v>141.30000000000001</v>
      </c>
      <c r="J182" s="17">
        <f t="shared" si="45"/>
        <v>5510.7</v>
      </c>
      <c r="K182" s="17">
        <f t="shared" si="46"/>
        <v>275.53500000000003</v>
      </c>
      <c r="L182" s="17">
        <f t="shared" si="47"/>
        <v>5235.165</v>
      </c>
      <c r="M182" s="17">
        <f t="shared" si="48"/>
        <v>261.75825000000003</v>
      </c>
      <c r="N182" s="17">
        <f t="shared" si="49"/>
        <v>4973.4067500000001</v>
      </c>
      <c r="O182" s="17">
        <f t="shared" si="50"/>
        <v>98789.706738189823</v>
      </c>
      <c r="P182" s="17">
        <f t="shared" si="51"/>
        <v>63176.384447508921</v>
      </c>
      <c r="Q182" s="17">
        <f t="shared" si="52"/>
        <v>35613.322290680902</v>
      </c>
      <c r="R182" s="17">
        <v>98789.71</v>
      </c>
      <c r="S182" s="17">
        <v>63176.38</v>
      </c>
      <c r="T182" s="17">
        <v>35613.32</v>
      </c>
      <c r="U182" s="16" t="s">
        <v>257</v>
      </c>
    </row>
    <row r="183" spans="1:21" x14ac:dyDescent="0.3">
      <c r="A183" s="16">
        <f t="shared" si="32"/>
        <v>179</v>
      </c>
      <c r="B183" s="9" t="s">
        <v>222</v>
      </c>
      <c r="C183" s="9" t="str">
        <f>'[1]форма влас'!E277</f>
        <v>49.10</v>
      </c>
      <c r="D183" s="18">
        <v>49.1</v>
      </c>
      <c r="E183" s="17">
        <v>6161.4</v>
      </c>
      <c r="F183" s="17">
        <v>15542</v>
      </c>
      <c r="G183" s="17">
        <v>9214</v>
      </c>
      <c r="H183" s="17">
        <f t="shared" si="43"/>
        <v>6328</v>
      </c>
      <c r="I183" s="17">
        <f t="shared" si="44"/>
        <v>158.20000000000002</v>
      </c>
      <c r="J183" s="17">
        <f t="shared" si="45"/>
        <v>6169.8</v>
      </c>
      <c r="K183" s="17">
        <f t="shared" si="46"/>
        <v>308.49</v>
      </c>
      <c r="L183" s="17">
        <f t="shared" si="47"/>
        <v>5861.31</v>
      </c>
      <c r="M183" s="17">
        <f t="shared" si="48"/>
        <v>293.06550000000004</v>
      </c>
      <c r="N183" s="17">
        <f t="shared" si="49"/>
        <v>5568.2445000000007</v>
      </c>
      <c r="O183" s="17">
        <f t="shared" si="50"/>
        <v>123853.70208069595</v>
      </c>
      <c r="P183" s="17">
        <f t="shared" si="51"/>
        <v>79480.539333593013</v>
      </c>
      <c r="Q183" s="17">
        <f t="shared" si="52"/>
        <v>44373.162747102935</v>
      </c>
      <c r="R183" s="17">
        <v>123853.7</v>
      </c>
      <c r="S183" s="17">
        <v>79480.539999999994</v>
      </c>
      <c r="T183" s="17">
        <v>44373.16</v>
      </c>
      <c r="U183" s="16" t="s">
        <v>257</v>
      </c>
    </row>
    <row r="184" spans="1:21" x14ac:dyDescent="0.3">
      <c r="A184" s="16">
        <f t="shared" si="32"/>
        <v>180</v>
      </c>
      <c r="B184" s="9" t="s">
        <v>223</v>
      </c>
      <c r="C184" s="9" t="str">
        <f>'[1]форма влас'!E278</f>
        <v>21.00</v>
      </c>
      <c r="D184" s="18">
        <v>21</v>
      </c>
      <c r="E184" s="17">
        <v>3211.2</v>
      </c>
      <c r="F184" s="17">
        <v>1005</v>
      </c>
      <c r="G184" s="17">
        <v>632</v>
      </c>
      <c r="H184" s="17">
        <f t="shared" si="43"/>
        <v>373</v>
      </c>
      <c r="I184" s="17">
        <f t="shared" si="44"/>
        <v>9.3250000000000011</v>
      </c>
      <c r="J184" s="17">
        <f t="shared" si="45"/>
        <v>363.67500000000001</v>
      </c>
      <c r="K184" s="17">
        <f t="shared" si="46"/>
        <v>18.18375</v>
      </c>
      <c r="L184" s="17">
        <f t="shared" si="47"/>
        <v>345.49125000000004</v>
      </c>
      <c r="M184" s="17">
        <f t="shared" si="48"/>
        <v>17.274562500000002</v>
      </c>
      <c r="N184" s="17">
        <f t="shared" si="49"/>
        <v>328.21668750000003</v>
      </c>
      <c r="O184" s="17">
        <f t="shared" si="50"/>
        <v>6572.3094170403592</v>
      </c>
      <c r="P184" s="17">
        <f t="shared" si="51"/>
        <v>4425.899838845291</v>
      </c>
      <c r="Q184" s="17">
        <f t="shared" si="52"/>
        <v>2146.4095781950678</v>
      </c>
      <c r="R184" s="17">
        <v>6572.31</v>
      </c>
      <c r="S184" s="17">
        <v>4425.8999999999996</v>
      </c>
      <c r="T184" s="17">
        <v>2146.41</v>
      </c>
      <c r="U184" s="16" t="s">
        <v>257</v>
      </c>
    </row>
    <row r="185" spans="1:21" x14ac:dyDescent="0.3">
      <c r="A185" s="16">
        <f t="shared" si="32"/>
        <v>181</v>
      </c>
      <c r="B185" s="9" t="s">
        <v>224</v>
      </c>
      <c r="C185" s="9" t="str">
        <f>'[1]форма влас'!E279</f>
        <v>31.00</v>
      </c>
      <c r="D185" s="18">
        <v>31</v>
      </c>
      <c r="E185" s="17">
        <v>3211.2</v>
      </c>
      <c r="F185" s="17">
        <v>1005</v>
      </c>
      <c r="G185" s="17">
        <v>632</v>
      </c>
      <c r="H185" s="17">
        <f t="shared" si="43"/>
        <v>373</v>
      </c>
      <c r="I185" s="17">
        <f t="shared" si="44"/>
        <v>9.3250000000000011</v>
      </c>
      <c r="J185" s="17">
        <f t="shared" si="45"/>
        <v>363.67500000000001</v>
      </c>
      <c r="K185" s="17">
        <f t="shared" si="46"/>
        <v>18.18375</v>
      </c>
      <c r="L185" s="17">
        <f t="shared" si="47"/>
        <v>345.49125000000004</v>
      </c>
      <c r="M185" s="17">
        <f t="shared" si="48"/>
        <v>17.274562500000002</v>
      </c>
      <c r="N185" s="17">
        <f t="shared" si="49"/>
        <v>328.21668750000003</v>
      </c>
      <c r="O185" s="17">
        <f t="shared" si="50"/>
        <v>9701.9805680119589</v>
      </c>
      <c r="P185" s="17">
        <f t="shared" si="51"/>
        <v>6533.4711906763823</v>
      </c>
      <c r="Q185" s="17">
        <f t="shared" si="52"/>
        <v>3168.5093773355761</v>
      </c>
      <c r="R185" s="17">
        <v>9701.98</v>
      </c>
      <c r="S185" s="17">
        <v>6533.47</v>
      </c>
      <c r="T185" s="17">
        <v>3168.51</v>
      </c>
      <c r="U185" s="16" t="s">
        <v>257</v>
      </c>
    </row>
    <row r="186" spans="1:21" x14ac:dyDescent="0.3">
      <c r="A186" s="16">
        <f t="shared" si="32"/>
        <v>182</v>
      </c>
      <c r="B186" s="9" t="s">
        <v>225</v>
      </c>
      <c r="C186" s="9" t="str">
        <f>'[1]форма влас'!E280</f>
        <v>28.80</v>
      </c>
      <c r="D186" s="18">
        <v>28.8</v>
      </c>
      <c r="E186" s="17">
        <v>3211.2</v>
      </c>
      <c r="F186" s="17">
        <v>1005</v>
      </c>
      <c r="G186" s="17">
        <v>632</v>
      </c>
      <c r="H186" s="17">
        <f t="shared" si="43"/>
        <v>373</v>
      </c>
      <c r="I186" s="17">
        <f t="shared" si="44"/>
        <v>9.3250000000000011</v>
      </c>
      <c r="J186" s="17">
        <f t="shared" si="45"/>
        <v>363.67500000000001</v>
      </c>
      <c r="K186" s="17">
        <f t="shared" si="46"/>
        <v>18.18375</v>
      </c>
      <c r="L186" s="17">
        <f t="shared" si="47"/>
        <v>345.49125000000004</v>
      </c>
      <c r="M186" s="17">
        <f t="shared" si="48"/>
        <v>17.274562500000002</v>
      </c>
      <c r="N186" s="17">
        <f t="shared" si="49"/>
        <v>328.21668750000003</v>
      </c>
      <c r="O186" s="17">
        <f t="shared" si="50"/>
        <v>9013.4529147982084</v>
      </c>
      <c r="P186" s="17">
        <f t="shared" si="51"/>
        <v>6069.805493273544</v>
      </c>
      <c r="Q186" s="17">
        <f t="shared" si="52"/>
        <v>2943.6474215246644</v>
      </c>
      <c r="R186" s="17">
        <v>9013.4500000000007</v>
      </c>
      <c r="S186" s="17">
        <v>6069.81</v>
      </c>
      <c r="T186" s="17">
        <v>2943.65</v>
      </c>
      <c r="U186" s="16" t="s">
        <v>257</v>
      </c>
    </row>
    <row r="187" spans="1:21" x14ac:dyDescent="0.3">
      <c r="A187" s="16">
        <f t="shared" si="32"/>
        <v>183</v>
      </c>
      <c r="B187" s="9" t="s">
        <v>226</v>
      </c>
      <c r="C187" s="9" t="str">
        <f>'[1]форма влас'!E282</f>
        <v>29.00</v>
      </c>
      <c r="D187" s="18">
        <v>29</v>
      </c>
      <c r="E187" s="17">
        <v>3211.2</v>
      </c>
      <c r="F187" s="17">
        <v>1005</v>
      </c>
      <c r="G187" s="17">
        <v>632</v>
      </c>
      <c r="H187" s="17">
        <f t="shared" si="43"/>
        <v>373</v>
      </c>
      <c r="I187" s="17">
        <f t="shared" si="44"/>
        <v>9.3250000000000011</v>
      </c>
      <c r="J187" s="17">
        <f t="shared" si="45"/>
        <v>363.67500000000001</v>
      </c>
      <c r="K187" s="17">
        <f t="shared" si="46"/>
        <v>18.18375</v>
      </c>
      <c r="L187" s="17">
        <f t="shared" si="47"/>
        <v>345.49125000000004</v>
      </c>
      <c r="M187" s="17">
        <f t="shared" si="48"/>
        <v>17.274562500000002</v>
      </c>
      <c r="N187" s="17">
        <f t="shared" si="49"/>
        <v>328.21668750000003</v>
      </c>
      <c r="O187" s="17">
        <f t="shared" si="50"/>
        <v>9076.0463378176391</v>
      </c>
      <c r="P187" s="17">
        <f t="shared" si="51"/>
        <v>6111.9569203101646</v>
      </c>
      <c r="Q187" s="17">
        <f t="shared" si="52"/>
        <v>2964.0894175074745</v>
      </c>
      <c r="R187" s="17">
        <v>9076.0499999999993</v>
      </c>
      <c r="S187" s="17">
        <v>6111.96</v>
      </c>
      <c r="T187" s="17">
        <v>2964.09</v>
      </c>
      <c r="U187" s="16" t="s">
        <v>257</v>
      </c>
    </row>
    <row r="188" spans="1:21" x14ac:dyDescent="0.3">
      <c r="A188" s="16">
        <f t="shared" si="32"/>
        <v>184</v>
      </c>
      <c r="B188" s="9" t="s">
        <v>227</v>
      </c>
      <c r="C188" s="9" t="str">
        <f>'[1]форма влас'!E283</f>
        <v>29.80</v>
      </c>
      <c r="D188" s="18">
        <v>29.8</v>
      </c>
      <c r="E188" s="17">
        <v>3211.2</v>
      </c>
      <c r="F188" s="17">
        <v>1005</v>
      </c>
      <c r="G188" s="17">
        <v>632</v>
      </c>
      <c r="H188" s="17">
        <f t="shared" si="43"/>
        <v>373</v>
      </c>
      <c r="I188" s="17">
        <f t="shared" si="44"/>
        <v>9.3250000000000011</v>
      </c>
      <c r="J188" s="17">
        <f t="shared" si="45"/>
        <v>363.67500000000001</v>
      </c>
      <c r="K188" s="17">
        <f t="shared" si="46"/>
        <v>18.18375</v>
      </c>
      <c r="L188" s="17">
        <f t="shared" si="47"/>
        <v>345.49125000000004</v>
      </c>
      <c r="M188" s="17">
        <f t="shared" si="48"/>
        <v>17.274562500000002</v>
      </c>
      <c r="N188" s="17">
        <f t="shared" si="49"/>
        <v>328.21668750000003</v>
      </c>
      <c r="O188" s="17">
        <f t="shared" si="50"/>
        <v>9326.4200298953674</v>
      </c>
      <c r="P188" s="17">
        <f t="shared" si="51"/>
        <v>6280.5626284566524</v>
      </c>
      <c r="Q188" s="17">
        <f t="shared" si="52"/>
        <v>3045.857401438715</v>
      </c>
      <c r="R188" s="17">
        <v>9326.42</v>
      </c>
      <c r="S188" s="17">
        <v>6280.56</v>
      </c>
      <c r="T188" s="17">
        <v>3045.86</v>
      </c>
      <c r="U188" s="16" t="s">
        <v>257</v>
      </c>
    </row>
    <row r="189" spans="1:21" x14ac:dyDescent="0.3">
      <c r="A189" s="16">
        <f t="shared" si="32"/>
        <v>185</v>
      </c>
      <c r="B189" s="9" t="s">
        <v>228</v>
      </c>
      <c r="C189" s="9" t="str">
        <f>'[1]форма влас'!E285</f>
        <v>29.10</v>
      </c>
      <c r="D189" s="18">
        <v>29.1</v>
      </c>
      <c r="E189" s="17">
        <v>3211.2</v>
      </c>
      <c r="F189" s="17">
        <v>1005</v>
      </c>
      <c r="G189" s="17">
        <v>632</v>
      </c>
      <c r="H189" s="17">
        <f t="shared" si="43"/>
        <v>373</v>
      </c>
      <c r="I189" s="17">
        <f t="shared" si="44"/>
        <v>9.3250000000000011</v>
      </c>
      <c r="J189" s="17">
        <f t="shared" si="45"/>
        <v>363.67500000000001</v>
      </c>
      <c r="K189" s="17">
        <f t="shared" si="46"/>
        <v>18.18375</v>
      </c>
      <c r="L189" s="17">
        <f t="shared" si="47"/>
        <v>345.49125000000004</v>
      </c>
      <c r="M189" s="17">
        <f t="shared" si="48"/>
        <v>17.274562500000002</v>
      </c>
      <c r="N189" s="17">
        <f t="shared" si="49"/>
        <v>328.21668750000003</v>
      </c>
      <c r="O189" s="17">
        <f t="shared" si="50"/>
        <v>9107.3430493273554</v>
      </c>
      <c r="P189" s="17">
        <f t="shared" si="51"/>
        <v>6133.0326338284758</v>
      </c>
      <c r="Q189" s="17">
        <f t="shared" si="52"/>
        <v>2974.3104154988796</v>
      </c>
      <c r="R189" s="17">
        <v>9107.34</v>
      </c>
      <c r="S189" s="17">
        <v>6133.03</v>
      </c>
      <c r="T189" s="17">
        <v>2974.31</v>
      </c>
      <c r="U189" s="16" t="s">
        <v>257</v>
      </c>
    </row>
    <row r="190" spans="1:21" x14ac:dyDescent="0.3">
      <c r="A190" s="16">
        <f t="shared" si="32"/>
        <v>186</v>
      </c>
      <c r="B190" s="9" t="s">
        <v>229</v>
      </c>
      <c r="C190" s="9" t="str">
        <f>'[1]форма влас'!E287</f>
        <v>20.70</v>
      </c>
      <c r="D190" s="18">
        <v>20.7</v>
      </c>
      <c r="E190" s="17">
        <v>3211.2</v>
      </c>
      <c r="F190" s="17">
        <v>1005</v>
      </c>
      <c r="G190" s="17">
        <v>632</v>
      </c>
      <c r="H190" s="17">
        <f t="shared" si="43"/>
        <v>373</v>
      </c>
      <c r="I190" s="17">
        <f t="shared" si="44"/>
        <v>9.3250000000000011</v>
      </c>
      <c r="J190" s="17">
        <f t="shared" si="45"/>
        <v>363.67500000000001</v>
      </c>
      <c r="K190" s="17">
        <f t="shared" si="46"/>
        <v>18.18375</v>
      </c>
      <c r="L190" s="17">
        <f t="shared" si="47"/>
        <v>345.49125000000004</v>
      </c>
      <c r="M190" s="17">
        <f t="shared" si="48"/>
        <v>17.274562500000002</v>
      </c>
      <c r="N190" s="17">
        <f t="shared" si="49"/>
        <v>328.21668750000003</v>
      </c>
      <c r="O190" s="17">
        <f t="shared" si="50"/>
        <v>6478.4192825112113</v>
      </c>
      <c r="P190" s="17">
        <f t="shared" si="51"/>
        <v>4362.6726982903592</v>
      </c>
      <c r="Q190" s="17">
        <f t="shared" si="52"/>
        <v>2115.7465842208521</v>
      </c>
      <c r="R190" s="17">
        <v>6478.42</v>
      </c>
      <c r="S190" s="17">
        <v>4362.67</v>
      </c>
      <c r="T190" s="17">
        <v>2115.75</v>
      </c>
      <c r="U190" s="16" t="s">
        <v>257</v>
      </c>
    </row>
    <row r="191" spans="1:21" x14ac:dyDescent="0.3">
      <c r="A191" s="16">
        <f t="shared" si="32"/>
        <v>187</v>
      </c>
      <c r="B191" s="9" t="s">
        <v>230</v>
      </c>
      <c r="C191" s="9" t="str">
        <f>'[1]форма влас'!E289</f>
        <v>29.50</v>
      </c>
      <c r="D191" s="18">
        <v>29.5</v>
      </c>
      <c r="E191" s="17">
        <v>3211.2</v>
      </c>
      <c r="F191" s="17">
        <v>1005</v>
      </c>
      <c r="G191" s="17">
        <v>632</v>
      </c>
      <c r="H191" s="17">
        <f t="shared" si="43"/>
        <v>373</v>
      </c>
      <c r="I191" s="17">
        <f t="shared" si="44"/>
        <v>9.3250000000000011</v>
      </c>
      <c r="J191" s="17">
        <f t="shared" si="45"/>
        <v>363.67500000000001</v>
      </c>
      <c r="K191" s="17">
        <f t="shared" si="46"/>
        <v>18.18375</v>
      </c>
      <c r="L191" s="17">
        <f t="shared" si="47"/>
        <v>345.49125000000004</v>
      </c>
      <c r="M191" s="17">
        <f t="shared" si="48"/>
        <v>17.274562500000002</v>
      </c>
      <c r="N191" s="17">
        <f t="shared" si="49"/>
        <v>328.21668750000003</v>
      </c>
      <c r="O191" s="17">
        <f t="shared" si="50"/>
        <v>9232.5298953662204</v>
      </c>
      <c r="P191" s="17">
        <f t="shared" si="51"/>
        <v>6217.3354879017206</v>
      </c>
      <c r="Q191" s="17">
        <f t="shared" si="52"/>
        <v>3015.1944074644998</v>
      </c>
      <c r="R191" s="17">
        <v>9232.5300000000007</v>
      </c>
      <c r="S191" s="17">
        <v>6217.34</v>
      </c>
      <c r="T191" s="17">
        <v>3015.19</v>
      </c>
      <c r="U191" s="16" t="s">
        <v>257</v>
      </c>
    </row>
    <row r="192" spans="1:21" x14ac:dyDescent="0.3">
      <c r="A192" s="16">
        <f t="shared" si="32"/>
        <v>188</v>
      </c>
      <c r="B192" s="9" t="s">
        <v>231</v>
      </c>
      <c r="C192" s="9" t="str">
        <f>'[1]форма влас'!E291</f>
        <v>33.10</v>
      </c>
      <c r="D192" s="18">
        <v>33.1</v>
      </c>
      <c r="E192" s="17">
        <v>3211.2</v>
      </c>
      <c r="F192" s="17">
        <v>1005</v>
      </c>
      <c r="G192" s="17">
        <v>632</v>
      </c>
      <c r="H192" s="17">
        <f t="shared" si="43"/>
        <v>373</v>
      </c>
      <c r="I192" s="17">
        <f t="shared" si="44"/>
        <v>9.3250000000000011</v>
      </c>
      <c r="J192" s="17">
        <f t="shared" si="45"/>
        <v>363.67500000000001</v>
      </c>
      <c r="K192" s="17">
        <f t="shared" si="46"/>
        <v>18.18375</v>
      </c>
      <c r="L192" s="17">
        <f t="shared" si="47"/>
        <v>345.49125000000004</v>
      </c>
      <c r="M192" s="17">
        <f t="shared" si="48"/>
        <v>17.274562500000002</v>
      </c>
      <c r="N192" s="17">
        <f t="shared" si="49"/>
        <v>328.21668750000003</v>
      </c>
      <c r="O192" s="17">
        <f t="shared" si="50"/>
        <v>10359.211509715995</v>
      </c>
      <c r="P192" s="17">
        <f t="shared" si="51"/>
        <v>6976.0611745609121</v>
      </c>
      <c r="Q192" s="17">
        <f t="shared" si="52"/>
        <v>3383.1503351550828</v>
      </c>
      <c r="R192" s="17">
        <v>10359.209999999999</v>
      </c>
      <c r="S192" s="17">
        <v>6976.06</v>
      </c>
      <c r="T192" s="17">
        <v>3383.15</v>
      </c>
      <c r="U192" s="16" t="s">
        <v>257</v>
      </c>
    </row>
    <row r="193" spans="1:21" x14ac:dyDescent="0.3">
      <c r="A193" s="16">
        <f t="shared" si="32"/>
        <v>189</v>
      </c>
      <c r="B193" s="9" t="s">
        <v>232</v>
      </c>
      <c r="C193" s="9" t="str">
        <f>'[1]форма влас'!E292</f>
        <v>20.60</v>
      </c>
      <c r="D193" s="18">
        <v>20.6</v>
      </c>
      <c r="E193" s="17">
        <v>3211.2</v>
      </c>
      <c r="F193" s="17">
        <v>1005</v>
      </c>
      <c r="G193" s="17">
        <v>632</v>
      </c>
      <c r="H193" s="17">
        <f t="shared" si="43"/>
        <v>373</v>
      </c>
      <c r="I193" s="17">
        <f t="shared" si="44"/>
        <v>9.3250000000000011</v>
      </c>
      <c r="J193" s="17">
        <f t="shared" si="45"/>
        <v>363.67500000000001</v>
      </c>
      <c r="K193" s="17">
        <f t="shared" si="46"/>
        <v>18.18375</v>
      </c>
      <c r="L193" s="17">
        <f t="shared" si="47"/>
        <v>345.49125000000004</v>
      </c>
      <c r="M193" s="17">
        <f t="shared" si="48"/>
        <v>17.274562500000002</v>
      </c>
      <c r="N193" s="17">
        <f t="shared" si="49"/>
        <v>328.21668750000003</v>
      </c>
      <c r="O193" s="17">
        <f t="shared" si="50"/>
        <v>6447.122571001496</v>
      </c>
      <c r="P193" s="17">
        <f t="shared" si="51"/>
        <v>4341.5969847720489</v>
      </c>
      <c r="Q193" s="17">
        <f t="shared" si="52"/>
        <v>2105.5255862294471</v>
      </c>
      <c r="R193" s="17">
        <v>6447.12</v>
      </c>
      <c r="S193" s="17">
        <v>4341.6000000000004</v>
      </c>
      <c r="T193" s="17">
        <v>2105.5300000000002</v>
      </c>
      <c r="U193" s="16" t="s">
        <v>257</v>
      </c>
    </row>
    <row r="194" spans="1:21" x14ac:dyDescent="0.3">
      <c r="A194" s="16">
        <f t="shared" si="32"/>
        <v>190</v>
      </c>
      <c r="B194" s="9" t="s">
        <v>233</v>
      </c>
      <c r="C194" s="9" t="str">
        <f>'[1]форма влас'!E293</f>
        <v>29.80</v>
      </c>
      <c r="D194" s="18">
        <v>29.8</v>
      </c>
      <c r="E194" s="17">
        <v>3211.2</v>
      </c>
      <c r="F194" s="17">
        <v>1005</v>
      </c>
      <c r="G194" s="17">
        <v>632</v>
      </c>
      <c r="H194" s="17">
        <f t="shared" si="43"/>
        <v>373</v>
      </c>
      <c r="I194" s="17">
        <f t="shared" si="44"/>
        <v>9.3250000000000011</v>
      </c>
      <c r="J194" s="17">
        <f t="shared" si="45"/>
        <v>363.67500000000001</v>
      </c>
      <c r="K194" s="17">
        <f t="shared" si="46"/>
        <v>18.18375</v>
      </c>
      <c r="L194" s="17">
        <f t="shared" si="47"/>
        <v>345.49125000000004</v>
      </c>
      <c r="M194" s="17">
        <f t="shared" si="48"/>
        <v>17.274562500000002</v>
      </c>
      <c r="N194" s="17">
        <f t="shared" si="49"/>
        <v>328.21668750000003</v>
      </c>
      <c r="O194" s="17">
        <f t="shared" si="50"/>
        <v>9326.4200298953674</v>
      </c>
      <c r="P194" s="17">
        <f t="shared" si="51"/>
        <v>6280.5626284566524</v>
      </c>
      <c r="Q194" s="17">
        <f t="shared" si="52"/>
        <v>3045.857401438715</v>
      </c>
      <c r="R194" s="17">
        <v>9326.42</v>
      </c>
      <c r="S194" s="17">
        <v>6280.56</v>
      </c>
      <c r="T194" s="17">
        <v>3045.86</v>
      </c>
      <c r="U194" s="16" t="s">
        <v>257</v>
      </c>
    </row>
    <row r="195" spans="1:21" x14ac:dyDescent="0.3">
      <c r="A195" s="16">
        <f t="shared" si="32"/>
        <v>191</v>
      </c>
      <c r="B195" s="9" t="s">
        <v>234</v>
      </c>
      <c r="C195" s="9" t="str">
        <f>'[1]форма влас'!E295</f>
        <v>29.30</v>
      </c>
      <c r="D195" s="18">
        <v>29.3</v>
      </c>
      <c r="E195" s="17">
        <v>3211.2</v>
      </c>
      <c r="F195" s="17">
        <v>1005</v>
      </c>
      <c r="G195" s="17">
        <v>632</v>
      </c>
      <c r="H195" s="17">
        <f t="shared" si="43"/>
        <v>373</v>
      </c>
      <c r="I195" s="17">
        <f t="shared" si="44"/>
        <v>9.3250000000000011</v>
      </c>
      <c r="J195" s="17">
        <f t="shared" si="45"/>
        <v>363.67500000000001</v>
      </c>
      <c r="K195" s="17">
        <f t="shared" si="46"/>
        <v>18.18375</v>
      </c>
      <c r="L195" s="17">
        <f t="shared" si="47"/>
        <v>345.49125000000004</v>
      </c>
      <c r="M195" s="17">
        <f t="shared" si="48"/>
        <v>17.274562500000002</v>
      </c>
      <c r="N195" s="17">
        <f t="shared" si="49"/>
        <v>328.21668750000003</v>
      </c>
      <c r="O195" s="17">
        <f t="shared" si="50"/>
        <v>9169.9364723467879</v>
      </c>
      <c r="P195" s="17">
        <f t="shared" si="51"/>
        <v>6175.1840608650982</v>
      </c>
      <c r="Q195" s="17">
        <f t="shared" si="52"/>
        <v>2994.7524114816897</v>
      </c>
      <c r="R195" s="17">
        <v>9169.94</v>
      </c>
      <c r="S195" s="17">
        <v>6175.18</v>
      </c>
      <c r="T195" s="17">
        <v>2994.75</v>
      </c>
      <c r="U195" s="16" t="s">
        <v>257</v>
      </c>
    </row>
    <row r="196" spans="1:21" x14ac:dyDescent="0.3">
      <c r="A196" s="16">
        <f t="shared" si="32"/>
        <v>192</v>
      </c>
      <c r="B196" s="9" t="s">
        <v>235</v>
      </c>
      <c r="C196" s="9" t="str">
        <f>'[1]форма влас'!E297</f>
        <v>20.80</v>
      </c>
      <c r="D196" s="18">
        <v>20.8</v>
      </c>
      <c r="E196" s="17">
        <v>3211.2</v>
      </c>
      <c r="F196" s="17">
        <v>1005</v>
      </c>
      <c r="G196" s="17">
        <v>632</v>
      </c>
      <c r="H196" s="17">
        <f t="shared" si="43"/>
        <v>373</v>
      </c>
      <c r="I196" s="17">
        <f t="shared" si="44"/>
        <v>9.3250000000000011</v>
      </c>
      <c r="J196" s="17">
        <f t="shared" si="45"/>
        <v>363.67500000000001</v>
      </c>
      <c r="K196" s="17">
        <f t="shared" si="46"/>
        <v>18.18375</v>
      </c>
      <c r="L196" s="17">
        <f t="shared" si="47"/>
        <v>345.49125000000004</v>
      </c>
      <c r="M196" s="17">
        <f t="shared" si="48"/>
        <v>17.274562500000002</v>
      </c>
      <c r="N196" s="17">
        <f t="shared" si="49"/>
        <v>328.21668750000003</v>
      </c>
      <c r="O196" s="17">
        <f t="shared" si="50"/>
        <v>6509.7159940209276</v>
      </c>
      <c r="P196" s="17">
        <f t="shared" si="51"/>
        <v>4383.7484118086704</v>
      </c>
      <c r="Q196" s="17">
        <f t="shared" si="52"/>
        <v>2125.9675822122576</v>
      </c>
      <c r="R196" s="17">
        <v>6509.72</v>
      </c>
      <c r="S196" s="17">
        <v>4383.75</v>
      </c>
      <c r="T196" s="17">
        <v>2125.9699999999998</v>
      </c>
      <c r="U196" s="16" t="s">
        <v>257</v>
      </c>
    </row>
    <row r="197" spans="1:21" x14ac:dyDescent="0.3">
      <c r="A197" s="16">
        <f t="shared" si="32"/>
        <v>193</v>
      </c>
      <c r="B197" s="9" t="s">
        <v>236</v>
      </c>
      <c r="C197" s="9" t="str">
        <f>'[1]форма влас'!E298</f>
        <v>28.80</v>
      </c>
      <c r="D197" s="18">
        <v>28.8</v>
      </c>
      <c r="E197" s="17">
        <v>3211.2</v>
      </c>
      <c r="F197" s="17">
        <v>1005</v>
      </c>
      <c r="G197" s="17">
        <v>632</v>
      </c>
      <c r="H197" s="17">
        <f t="shared" si="43"/>
        <v>373</v>
      </c>
      <c r="I197" s="17">
        <f t="shared" si="44"/>
        <v>9.3250000000000011</v>
      </c>
      <c r="J197" s="17">
        <f t="shared" si="45"/>
        <v>363.67500000000001</v>
      </c>
      <c r="K197" s="17">
        <f t="shared" si="46"/>
        <v>18.18375</v>
      </c>
      <c r="L197" s="17">
        <f t="shared" si="47"/>
        <v>345.49125000000004</v>
      </c>
      <c r="M197" s="17">
        <f t="shared" si="48"/>
        <v>17.274562500000002</v>
      </c>
      <c r="N197" s="17">
        <f t="shared" si="49"/>
        <v>328.21668750000003</v>
      </c>
      <c r="O197" s="17">
        <f t="shared" si="50"/>
        <v>9013.4529147982084</v>
      </c>
      <c r="P197" s="17">
        <f t="shared" si="51"/>
        <v>6069.805493273544</v>
      </c>
      <c r="Q197" s="17">
        <f t="shared" si="52"/>
        <v>2943.6474215246644</v>
      </c>
      <c r="R197" s="17">
        <v>9013.4500000000007</v>
      </c>
      <c r="S197" s="17">
        <v>6069.81</v>
      </c>
      <c r="T197" s="17">
        <v>2943.65</v>
      </c>
      <c r="U197" s="16" t="s">
        <v>257</v>
      </c>
    </row>
    <row r="198" spans="1:21" x14ac:dyDescent="0.3">
      <c r="A198" s="16">
        <f t="shared" si="32"/>
        <v>194</v>
      </c>
      <c r="B198" s="9" t="s">
        <v>237</v>
      </c>
      <c r="C198" s="9" t="str">
        <f>'[1]форма влас'!E299</f>
        <v>65.10</v>
      </c>
      <c r="D198" s="18">
        <v>65.099999999999994</v>
      </c>
      <c r="E198" s="17">
        <v>7967.9</v>
      </c>
      <c r="F198" s="17">
        <v>13907</v>
      </c>
      <c r="G198" s="17">
        <v>8858</v>
      </c>
      <c r="H198" s="17">
        <f t="shared" si="43"/>
        <v>5049</v>
      </c>
      <c r="I198" s="17">
        <f t="shared" si="44"/>
        <v>126.22500000000001</v>
      </c>
      <c r="J198" s="17">
        <f t="shared" si="45"/>
        <v>4922.7749999999996</v>
      </c>
      <c r="K198" s="17">
        <f t="shared" si="46"/>
        <v>246.13874999999999</v>
      </c>
      <c r="L198" s="17">
        <f t="shared" si="47"/>
        <v>4676.6362499999996</v>
      </c>
      <c r="M198" s="17">
        <f t="shared" si="48"/>
        <v>233.83181249999998</v>
      </c>
      <c r="N198" s="17">
        <f t="shared" si="49"/>
        <v>4442.8044374999999</v>
      </c>
      <c r="O198" s="17">
        <f t="shared" si="50"/>
        <v>113624.12931889204</v>
      </c>
      <c r="P198" s="17">
        <f t="shared" si="51"/>
        <v>77325.158588680817</v>
      </c>
      <c r="Q198" s="17">
        <f t="shared" si="52"/>
        <v>36298.970730211215</v>
      </c>
      <c r="R198" s="17">
        <v>113624.13</v>
      </c>
      <c r="S198" s="17">
        <v>77325.16</v>
      </c>
      <c r="T198" s="17">
        <v>36298.97</v>
      </c>
      <c r="U198" s="16" t="s">
        <v>257</v>
      </c>
    </row>
    <row r="199" spans="1:21" x14ac:dyDescent="0.3">
      <c r="A199" s="16">
        <f t="shared" ref="A199:A237" si="53">A198+1</f>
        <v>195</v>
      </c>
      <c r="B199" s="9" t="s">
        <v>238</v>
      </c>
      <c r="C199" s="9" t="str">
        <f>'[1]форма влас'!E300</f>
        <v>51.80</v>
      </c>
      <c r="D199" s="18">
        <v>51.8</v>
      </c>
      <c r="E199" s="17">
        <v>7967.9</v>
      </c>
      <c r="F199" s="17">
        <v>13907</v>
      </c>
      <c r="G199" s="17">
        <v>8858</v>
      </c>
      <c r="H199" s="17">
        <f t="shared" si="43"/>
        <v>5049</v>
      </c>
      <c r="I199" s="17">
        <f t="shared" si="44"/>
        <v>126.22500000000001</v>
      </c>
      <c r="J199" s="17">
        <f t="shared" si="45"/>
        <v>4922.7749999999996</v>
      </c>
      <c r="K199" s="17">
        <f t="shared" si="46"/>
        <v>246.13874999999999</v>
      </c>
      <c r="L199" s="17">
        <f t="shared" si="47"/>
        <v>4676.6362499999996</v>
      </c>
      <c r="M199" s="17">
        <f t="shared" si="48"/>
        <v>233.83181249999998</v>
      </c>
      <c r="N199" s="17">
        <f t="shared" si="49"/>
        <v>4442.8044374999999</v>
      </c>
      <c r="O199" s="17">
        <f t="shared" si="50"/>
        <v>90410.59752255927</v>
      </c>
      <c r="P199" s="17">
        <f t="shared" si="51"/>
        <v>61527.545543681525</v>
      </c>
      <c r="Q199" s="17">
        <f t="shared" si="52"/>
        <v>28883.051978877746</v>
      </c>
      <c r="R199" s="17">
        <v>90410.6</v>
      </c>
      <c r="S199" s="17">
        <v>61527.55</v>
      </c>
      <c r="T199" s="17">
        <v>28883.05</v>
      </c>
      <c r="U199" s="16" t="s">
        <v>257</v>
      </c>
    </row>
    <row r="200" spans="1:21" x14ac:dyDescent="0.3">
      <c r="A200" s="16">
        <f t="shared" si="53"/>
        <v>196</v>
      </c>
      <c r="B200" s="9" t="s">
        <v>239</v>
      </c>
      <c r="C200" s="9" t="str">
        <f>'[1]форма влас'!E302</f>
        <v>29.80</v>
      </c>
      <c r="D200" s="18">
        <v>29.8</v>
      </c>
      <c r="E200" s="17">
        <v>3244.5</v>
      </c>
      <c r="F200" s="17">
        <v>4329</v>
      </c>
      <c r="G200" s="17">
        <v>2670</v>
      </c>
      <c r="H200" s="17">
        <f t="shared" si="43"/>
        <v>1659</v>
      </c>
      <c r="I200" s="17">
        <f t="shared" si="44"/>
        <v>41.475000000000001</v>
      </c>
      <c r="J200" s="17">
        <f t="shared" si="45"/>
        <v>1617.5250000000001</v>
      </c>
      <c r="K200" s="17">
        <f t="shared" si="46"/>
        <v>80.876250000000013</v>
      </c>
      <c r="L200" s="17">
        <f t="shared" si="47"/>
        <v>1536.6487500000001</v>
      </c>
      <c r="M200" s="17">
        <f t="shared" si="48"/>
        <v>76.832437500000012</v>
      </c>
      <c r="N200" s="17">
        <f t="shared" si="49"/>
        <v>1459.8163125000001</v>
      </c>
      <c r="O200" s="17">
        <f t="shared" si="50"/>
        <v>39760.887656033294</v>
      </c>
      <c r="P200" s="17">
        <f t="shared" si="51"/>
        <v>26352.804403606107</v>
      </c>
      <c r="Q200" s="17">
        <f t="shared" si="52"/>
        <v>13408.083252427186</v>
      </c>
      <c r="R200" s="17">
        <v>39760.89</v>
      </c>
      <c r="S200" s="17">
        <v>26352.799999999999</v>
      </c>
      <c r="T200" s="17">
        <v>13408.08</v>
      </c>
      <c r="U200" s="16" t="s">
        <v>257</v>
      </c>
    </row>
    <row r="201" spans="1:21" x14ac:dyDescent="0.3">
      <c r="A201" s="16">
        <f t="shared" si="53"/>
        <v>197</v>
      </c>
      <c r="B201" s="9" t="s">
        <v>240</v>
      </c>
      <c r="C201" s="9" t="str">
        <f>'[1]форма влас'!E305</f>
        <v>29.50</v>
      </c>
      <c r="D201" s="18">
        <v>29.5</v>
      </c>
      <c r="E201" s="17">
        <v>3244.5</v>
      </c>
      <c r="F201" s="17">
        <v>4329</v>
      </c>
      <c r="G201" s="17">
        <v>2670</v>
      </c>
      <c r="H201" s="17">
        <f t="shared" si="43"/>
        <v>1659</v>
      </c>
      <c r="I201" s="17">
        <f t="shared" si="44"/>
        <v>41.475000000000001</v>
      </c>
      <c r="J201" s="17">
        <f t="shared" si="45"/>
        <v>1617.5250000000001</v>
      </c>
      <c r="K201" s="17">
        <f t="shared" si="46"/>
        <v>80.876250000000013</v>
      </c>
      <c r="L201" s="17">
        <f t="shared" si="47"/>
        <v>1536.6487500000001</v>
      </c>
      <c r="M201" s="17">
        <f t="shared" si="48"/>
        <v>76.832437500000012</v>
      </c>
      <c r="N201" s="17">
        <f t="shared" si="49"/>
        <v>1459.8163125000001</v>
      </c>
      <c r="O201" s="17">
        <f t="shared" si="50"/>
        <v>39360.610263522889</v>
      </c>
      <c r="P201" s="17">
        <f t="shared" si="51"/>
        <v>26087.507714979198</v>
      </c>
      <c r="Q201" s="17">
        <f t="shared" si="52"/>
        <v>13273.102548543689</v>
      </c>
      <c r="R201" s="17">
        <v>39360.61</v>
      </c>
      <c r="S201" s="17">
        <v>26087.51</v>
      </c>
      <c r="T201" s="17">
        <v>13273.1</v>
      </c>
      <c r="U201" s="16" t="s">
        <v>257</v>
      </c>
    </row>
    <row r="202" spans="1:21" x14ac:dyDescent="0.3">
      <c r="A202" s="16">
        <f t="shared" si="53"/>
        <v>198</v>
      </c>
      <c r="B202" s="9" t="s">
        <v>241</v>
      </c>
      <c r="C202" s="9" t="str">
        <f>'[1]форма влас'!E306</f>
        <v>28.60</v>
      </c>
      <c r="D202" s="18">
        <v>28.6</v>
      </c>
      <c r="E202" s="17">
        <v>3244.5</v>
      </c>
      <c r="F202" s="17">
        <v>4329</v>
      </c>
      <c r="G202" s="17">
        <v>2670</v>
      </c>
      <c r="H202" s="17">
        <f t="shared" si="43"/>
        <v>1659</v>
      </c>
      <c r="I202" s="17">
        <f t="shared" si="44"/>
        <v>41.475000000000001</v>
      </c>
      <c r="J202" s="17">
        <f t="shared" si="45"/>
        <v>1617.5250000000001</v>
      </c>
      <c r="K202" s="17">
        <f t="shared" si="46"/>
        <v>80.876250000000013</v>
      </c>
      <c r="L202" s="17">
        <f t="shared" si="47"/>
        <v>1536.6487500000001</v>
      </c>
      <c r="M202" s="17">
        <f t="shared" si="48"/>
        <v>76.832437500000012</v>
      </c>
      <c r="N202" s="17">
        <f t="shared" si="49"/>
        <v>1459.8163125000001</v>
      </c>
      <c r="O202" s="17">
        <f t="shared" si="50"/>
        <v>38159.778085991682</v>
      </c>
      <c r="P202" s="17">
        <f t="shared" si="51"/>
        <v>25291.617649098476</v>
      </c>
      <c r="Q202" s="17">
        <f t="shared" si="52"/>
        <v>12868.160436893206</v>
      </c>
      <c r="R202" s="17">
        <v>38159.78</v>
      </c>
      <c r="S202" s="17">
        <v>25291.62</v>
      </c>
      <c r="T202" s="17">
        <v>12868.16</v>
      </c>
      <c r="U202" s="16" t="s">
        <v>257</v>
      </c>
    </row>
    <row r="203" spans="1:21" x14ac:dyDescent="0.3">
      <c r="A203" s="16">
        <f t="shared" si="53"/>
        <v>199</v>
      </c>
      <c r="B203" s="9" t="s">
        <v>242</v>
      </c>
      <c r="C203" s="9" t="str">
        <f>'[1]форма влас'!E307</f>
        <v>28.60</v>
      </c>
      <c r="D203" s="18">
        <v>28.6</v>
      </c>
      <c r="E203" s="17">
        <v>3244.5</v>
      </c>
      <c r="F203" s="17">
        <v>4329</v>
      </c>
      <c r="G203" s="17">
        <v>2670</v>
      </c>
      <c r="H203" s="17">
        <f t="shared" si="43"/>
        <v>1659</v>
      </c>
      <c r="I203" s="17">
        <f t="shared" si="44"/>
        <v>41.475000000000001</v>
      </c>
      <c r="J203" s="17">
        <f t="shared" si="45"/>
        <v>1617.5250000000001</v>
      </c>
      <c r="K203" s="17">
        <f t="shared" si="46"/>
        <v>80.876250000000013</v>
      </c>
      <c r="L203" s="17">
        <f t="shared" si="47"/>
        <v>1536.6487500000001</v>
      </c>
      <c r="M203" s="17">
        <f t="shared" si="48"/>
        <v>76.832437500000012</v>
      </c>
      <c r="N203" s="17">
        <f t="shared" si="49"/>
        <v>1459.8163125000001</v>
      </c>
      <c r="O203" s="17">
        <f t="shared" si="50"/>
        <v>38159.778085991682</v>
      </c>
      <c r="P203" s="17">
        <f t="shared" si="51"/>
        <v>25291.617649098476</v>
      </c>
      <c r="Q203" s="17">
        <f t="shared" si="52"/>
        <v>12868.160436893206</v>
      </c>
      <c r="R203" s="17">
        <v>38159.78</v>
      </c>
      <c r="S203" s="17">
        <v>25291.62</v>
      </c>
      <c r="T203" s="17">
        <v>12868.16</v>
      </c>
      <c r="U203" s="16" t="s">
        <v>257</v>
      </c>
    </row>
    <row r="204" spans="1:21" x14ac:dyDescent="0.3">
      <c r="A204" s="16">
        <f t="shared" si="53"/>
        <v>200</v>
      </c>
      <c r="B204" s="9" t="s">
        <v>243</v>
      </c>
      <c r="C204" s="9" t="str">
        <f>'[1]форма влас'!E308</f>
        <v>34.00</v>
      </c>
      <c r="D204" s="18">
        <v>34</v>
      </c>
      <c r="E204" s="17">
        <v>6354</v>
      </c>
      <c r="F204" s="17">
        <v>6330</v>
      </c>
      <c r="G204" s="17">
        <v>4530</v>
      </c>
      <c r="H204" s="17">
        <f t="shared" si="43"/>
        <v>1800</v>
      </c>
      <c r="I204" s="17">
        <f t="shared" si="44"/>
        <v>45</v>
      </c>
      <c r="J204" s="17">
        <f t="shared" si="45"/>
        <v>1755</v>
      </c>
      <c r="K204" s="17">
        <f t="shared" si="46"/>
        <v>87.75</v>
      </c>
      <c r="L204" s="17">
        <f t="shared" si="47"/>
        <v>1667.25</v>
      </c>
      <c r="M204" s="17">
        <f t="shared" si="48"/>
        <v>83.362500000000011</v>
      </c>
      <c r="N204" s="17">
        <f t="shared" si="49"/>
        <v>1583.8875</v>
      </c>
      <c r="O204" s="17">
        <f t="shared" si="50"/>
        <v>33871.57695939565</v>
      </c>
      <c r="P204" s="17">
        <f t="shared" si="51"/>
        <v>25396.258262511798</v>
      </c>
      <c r="Q204" s="17">
        <f t="shared" si="52"/>
        <v>8475.3186968838527</v>
      </c>
      <c r="R204" s="17">
        <v>33871.58</v>
      </c>
      <c r="S204" s="17">
        <v>25396.26</v>
      </c>
      <c r="T204" s="17">
        <v>8475.32</v>
      </c>
      <c r="U204" s="16" t="s">
        <v>257</v>
      </c>
    </row>
    <row r="205" spans="1:21" x14ac:dyDescent="0.3">
      <c r="A205" s="16">
        <f t="shared" si="53"/>
        <v>201</v>
      </c>
      <c r="B205" s="9" t="s">
        <v>244</v>
      </c>
      <c r="C205" s="9" t="str">
        <f>'[1]форма влас'!E309</f>
        <v>56.50</v>
      </c>
      <c r="D205" s="18">
        <v>56.5</v>
      </c>
      <c r="E205" s="17">
        <v>6354</v>
      </c>
      <c r="F205" s="17">
        <v>6330</v>
      </c>
      <c r="G205" s="17">
        <v>4530</v>
      </c>
      <c r="H205" s="17">
        <f t="shared" si="43"/>
        <v>1800</v>
      </c>
      <c r="I205" s="17">
        <f t="shared" si="44"/>
        <v>45</v>
      </c>
      <c r="J205" s="17">
        <f t="shared" si="45"/>
        <v>1755</v>
      </c>
      <c r="K205" s="17">
        <f t="shared" si="46"/>
        <v>87.75</v>
      </c>
      <c r="L205" s="17">
        <f t="shared" si="47"/>
        <v>1667.25</v>
      </c>
      <c r="M205" s="17">
        <f t="shared" si="48"/>
        <v>83.362500000000011</v>
      </c>
      <c r="N205" s="17">
        <f t="shared" si="49"/>
        <v>1583.8875</v>
      </c>
      <c r="O205" s="17">
        <f t="shared" si="50"/>
        <v>56286.591123701604</v>
      </c>
      <c r="P205" s="17">
        <f t="shared" si="51"/>
        <v>42202.605642115202</v>
      </c>
      <c r="Q205" s="17">
        <f t="shared" si="52"/>
        <v>14083.985481586404</v>
      </c>
      <c r="R205" s="17">
        <v>56286.59</v>
      </c>
      <c r="S205" s="17">
        <v>42202.61</v>
      </c>
      <c r="T205" s="17">
        <v>14083.99</v>
      </c>
      <c r="U205" s="16" t="s">
        <v>257</v>
      </c>
    </row>
    <row r="206" spans="1:21" x14ac:dyDescent="0.3">
      <c r="A206" s="16">
        <f t="shared" si="53"/>
        <v>202</v>
      </c>
      <c r="B206" s="9" t="s">
        <v>245</v>
      </c>
      <c r="C206" s="9" t="str">
        <f>'[1]форма влас'!E310</f>
        <v>34.30</v>
      </c>
      <c r="D206" s="18">
        <v>34.299999999999997</v>
      </c>
      <c r="E206" s="17">
        <v>6354</v>
      </c>
      <c r="F206" s="17">
        <v>6330</v>
      </c>
      <c r="G206" s="17">
        <v>4530</v>
      </c>
      <c r="H206" s="17">
        <f t="shared" si="43"/>
        <v>1800</v>
      </c>
      <c r="I206" s="17">
        <f t="shared" si="44"/>
        <v>45</v>
      </c>
      <c r="J206" s="17">
        <f t="shared" si="45"/>
        <v>1755</v>
      </c>
      <c r="K206" s="17">
        <f t="shared" si="46"/>
        <v>87.75</v>
      </c>
      <c r="L206" s="17">
        <f t="shared" si="47"/>
        <v>1667.25</v>
      </c>
      <c r="M206" s="17">
        <f t="shared" si="48"/>
        <v>83.362500000000011</v>
      </c>
      <c r="N206" s="17">
        <f t="shared" si="49"/>
        <v>1583.8875</v>
      </c>
      <c r="O206" s="17">
        <f t="shared" si="50"/>
        <v>34170.44381491973</v>
      </c>
      <c r="P206" s="17">
        <f t="shared" si="51"/>
        <v>25620.342894239846</v>
      </c>
      <c r="Q206" s="17">
        <f t="shared" si="52"/>
        <v>8550.1009206798863</v>
      </c>
      <c r="R206" s="17">
        <v>34170.44</v>
      </c>
      <c r="S206" s="17">
        <v>25620.34</v>
      </c>
      <c r="T206" s="17">
        <v>8550.1</v>
      </c>
      <c r="U206" s="16" t="s">
        <v>257</v>
      </c>
    </row>
    <row r="207" spans="1:21" x14ac:dyDescent="0.3">
      <c r="A207" s="16">
        <f t="shared" si="53"/>
        <v>203</v>
      </c>
      <c r="B207" s="9" t="s">
        <v>246</v>
      </c>
      <c r="C207" s="9" t="str">
        <f>'[1]форма влас'!E311</f>
        <v>62.10</v>
      </c>
      <c r="D207" s="18">
        <v>62.1</v>
      </c>
      <c r="E207" s="17">
        <v>2794.6</v>
      </c>
      <c r="F207" s="17">
        <v>5748</v>
      </c>
      <c r="G207" s="17">
        <v>4185</v>
      </c>
      <c r="H207" s="17">
        <f t="shared" si="43"/>
        <v>1563</v>
      </c>
      <c r="I207" s="17">
        <f t="shared" si="44"/>
        <v>39.075000000000003</v>
      </c>
      <c r="J207" s="17">
        <f t="shared" si="45"/>
        <v>1523.925</v>
      </c>
      <c r="K207" s="17">
        <f t="shared" si="46"/>
        <v>76.196250000000006</v>
      </c>
      <c r="L207" s="17">
        <f t="shared" si="47"/>
        <v>1447.72875</v>
      </c>
      <c r="M207" s="17">
        <f t="shared" si="48"/>
        <v>72.3864375</v>
      </c>
      <c r="N207" s="17">
        <f t="shared" si="49"/>
        <v>1375.3423124999999</v>
      </c>
      <c r="O207" s="17">
        <f t="shared" si="50"/>
        <v>127728.76261361197</v>
      </c>
      <c r="P207" s="17">
        <f t="shared" si="51"/>
        <v>97166.693764313313</v>
      </c>
      <c r="Q207" s="17">
        <f t="shared" si="52"/>
        <v>30562.068849298648</v>
      </c>
      <c r="R207" s="17">
        <v>127728.76</v>
      </c>
      <c r="S207" s="17">
        <v>97166.69</v>
      </c>
      <c r="T207" s="17">
        <v>30562.07</v>
      </c>
      <c r="U207" s="16" t="s">
        <v>257</v>
      </c>
    </row>
    <row r="208" spans="1:21" x14ac:dyDescent="0.3">
      <c r="A208" s="16">
        <f t="shared" si="53"/>
        <v>204</v>
      </c>
      <c r="B208" s="9" t="s">
        <v>247</v>
      </c>
      <c r="C208" s="9" t="str">
        <f>'[1]форма влас'!E315</f>
        <v>58.80</v>
      </c>
      <c r="D208" s="18">
        <v>58.8</v>
      </c>
      <c r="E208" s="17">
        <v>4251.8999999999996</v>
      </c>
      <c r="F208" s="17">
        <v>11201</v>
      </c>
      <c r="G208" s="17">
        <v>7648</v>
      </c>
      <c r="H208" s="17">
        <f t="shared" si="43"/>
        <v>3553</v>
      </c>
      <c r="I208" s="17">
        <f t="shared" si="44"/>
        <v>88.825000000000003</v>
      </c>
      <c r="J208" s="17">
        <f t="shared" si="45"/>
        <v>3464.1750000000002</v>
      </c>
      <c r="K208" s="17">
        <f t="shared" si="46"/>
        <v>173.20875000000001</v>
      </c>
      <c r="L208" s="17">
        <f t="shared" si="47"/>
        <v>3290.9662500000004</v>
      </c>
      <c r="M208" s="17">
        <f t="shared" si="48"/>
        <v>164.54831250000004</v>
      </c>
      <c r="N208" s="17">
        <f t="shared" si="49"/>
        <v>3126.4179375000003</v>
      </c>
      <c r="O208" s="17">
        <f t="shared" si="50"/>
        <v>154899.88005362308</v>
      </c>
      <c r="P208" s="17">
        <f t="shared" si="51"/>
        <v>111664.29720242714</v>
      </c>
      <c r="Q208" s="17">
        <f t="shared" si="52"/>
        <v>43235.582851195941</v>
      </c>
      <c r="R208" s="17">
        <v>154899.88</v>
      </c>
      <c r="S208" s="17">
        <v>111664.3</v>
      </c>
      <c r="T208" s="17">
        <v>43235.58</v>
      </c>
      <c r="U208" s="16" t="s">
        <v>257</v>
      </c>
    </row>
    <row r="209" spans="1:21" x14ac:dyDescent="0.3">
      <c r="A209" s="16">
        <f t="shared" si="53"/>
        <v>205</v>
      </c>
      <c r="B209" s="9" t="s">
        <v>248</v>
      </c>
      <c r="C209" s="9" t="str">
        <f>'[1]форма влас'!E317</f>
        <v>49.70</v>
      </c>
      <c r="D209" s="18">
        <v>49.7</v>
      </c>
      <c r="E209" s="17">
        <v>2158.9</v>
      </c>
      <c r="F209" s="17">
        <v>5331</v>
      </c>
      <c r="G209" s="17">
        <v>3723</v>
      </c>
      <c r="H209" s="17">
        <f t="shared" si="43"/>
        <v>1608</v>
      </c>
      <c r="I209" s="17">
        <f t="shared" si="44"/>
        <v>40.200000000000003</v>
      </c>
      <c r="J209" s="17">
        <f t="shared" si="45"/>
        <v>1567.8</v>
      </c>
      <c r="K209" s="17">
        <f t="shared" si="46"/>
        <v>78.39</v>
      </c>
      <c r="L209" s="17">
        <f t="shared" si="47"/>
        <v>1489.4099999999999</v>
      </c>
      <c r="M209" s="17">
        <f t="shared" si="48"/>
        <v>74.470500000000001</v>
      </c>
      <c r="N209" s="17">
        <f t="shared" si="49"/>
        <v>1414.9395</v>
      </c>
      <c r="O209" s="17">
        <f t="shared" si="50"/>
        <v>122724.85988234749</v>
      </c>
      <c r="P209" s="17">
        <f t="shared" si="51"/>
        <v>90151.56183704664</v>
      </c>
      <c r="Q209" s="17">
        <f t="shared" si="52"/>
        <v>32573.298045300846</v>
      </c>
      <c r="R209" s="17">
        <v>122724.86</v>
      </c>
      <c r="S209" s="17">
        <v>90151.56</v>
      </c>
      <c r="T209" s="17">
        <v>32573.3</v>
      </c>
      <c r="U209" s="16" t="s">
        <v>257</v>
      </c>
    </row>
    <row r="210" spans="1:21" x14ac:dyDescent="0.3">
      <c r="A210" s="16">
        <f t="shared" si="53"/>
        <v>206</v>
      </c>
      <c r="B210" s="9" t="s">
        <v>249</v>
      </c>
      <c r="C210" s="9" t="str">
        <f>'[1]форма влас'!E318</f>
        <v>60.60</v>
      </c>
      <c r="D210" s="18">
        <v>60.6</v>
      </c>
      <c r="E210" s="17">
        <v>2715.3</v>
      </c>
      <c r="F210" s="17">
        <v>4489</v>
      </c>
      <c r="G210" s="17">
        <v>2908</v>
      </c>
      <c r="H210" s="17">
        <f t="shared" si="43"/>
        <v>1581</v>
      </c>
      <c r="I210" s="17">
        <f t="shared" si="44"/>
        <v>39.525000000000006</v>
      </c>
      <c r="J210" s="17">
        <f t="shared" si="45"/>
        <v>1541.4749999999999</v>
      </c>
      <c r="K210" s="17">
        <f t="shared" si="46"/>
        <v>77.073750000000004</v>
      </c>
      <c r="L210" s="17">
        <f t="shared" si="47"/>
        <v>1464.4012499999999</v>
      </c>
      <c r="M210" s="17">
        <f t="shared" si="48"/>
        <v>73.220062499999997</v>
      </c>
      <c r="N210" s="17">
        <f t="shared" si="49"/>
        <v>1391.1811874999999</v>
      </c>
      <c r="O210" s="17">
        <f t="shared" si="50"/>
        <v>100185.39387912938</v>
      </c>
      <c r="P210" s="17">
        <f t="shared" si="51"/>
        <v>69137.04564412772</v>
      </c>
      <c r="Q210" s="17">
        <f t="shared" si="52"/>
        <v>31048.348235001653</v>
      </c>
      <c r="R210" s="17">
        <v>100185.39</v>
      </c>
      <c r="S210" s="17">
        <v>69137.05</v>
      </c>
      <c r="T210" s="17">
        <v>31048.35</v>
      </c>
      <c r="U210" s="16" t="s">
        <v>257</v>
      </c>
    </row>
    <row r="211" spans="1:21" x14ac:dyDescent="0.3">
      <c r="A211" s="16">
        <f t="shared" si="53"/>
        <v>207</v>
      </c>
      <c r="B211" s="9" t="s">
        <v>250</v>
      </c>
      <c r="C211" s="9" t="str">
        <f>'[1]форма влас'!E320</f>
        <v>39.10</v>
      </c>
      <c r="D211" s="18">
        <v>39.1</v>
      </c>
      <c r="E211" s="17">
        <v>4183</v>
      </c>
      <c r="F211" s="17">
        <v>9177</v>
      </c>
      <c r="G211" s="17">
        <v>5693</v>
      </c>
      <c r="H211" s="17">
        <f t="shared" si="43"/>
        <v>3484</v>
      </c>
      <c r="I211" s="17">
        <f t="shared" si="44"/>
        <v>87.100000000000009</v>
      </c>
      <c r="J211" s="17">
        <f t="shared" si="45"/>
        <v>3396.9</v>
      </c>
      <c r="K211" s="17">
        <f t="shared" si="46"/>
        <v>169.84500000000003</v>
      </c>
      <c r="L211" s="17">
        <f t="shared" si="47"/>
        <v>3227.0550000000003</v>
      </c>
      <c r="M211" s="17">
        <f t="shared" si="48"/>
        <v>161.35275000000001</v>
      </c>
      <c r="N211" s="17">
        <f t="shared" si="49"/>
        <v>3065.7022500000003</v>
      </c>
      <c r="O211" s="17">
        <f t="shared" si="50"/>
        <v>85780.707626105679</v>
      </c>
      <c r="P211" s="17">
        <f t="shared" si="51"/>
        <v>57124.490084867328</v>
      </c>
      <c r="Q211" s="17">
        <f t="shared" si="52"/>
        <v>28656.217541238348</v>
      </c>
      <c r="R211" s="17">
        <v>85780.71</v>
      </c>
      <c r="S211" s="17">
        <v>57124.49</v>
      </c>
      <c r="T211" s="17">
        <v>28656.22</v>
      </c>
      <c r="U211" s="16" t="s">
        <v>257</v>
      </c>
    </row>
    <row r="212" spans="1:21" x14ac:dyDescent="0.3">
      <c r="A212" s="16">
        <f t="shared" si="53"/>
        <v>208</v>
      </c>
      <c r="B212" s="9" t="s">
        <v>124</v>
      </c>
      <c r="C212" s="9" t="str">
        <f>'[1]форма влас'!E322</f>
        <v>31.30</v>
      </c>
      <c r="D212" s="18">
        <v>31.3</v>
      </c>
      <c r="E212" s="17">
        <v>6208.1</v>
      </c>
      <c r="F212" s="17">
        <v>9969</v>
      </c>
      <c r="G212" s="17">
        <v>7657</v>
      </c>
      <c r="H212" s="17">
        <f t="shared" si="43"/>
        <v>2312</v>
      </c>
      <c r="I212" s="17">
        <f t="shared" si="44"/>
        <v>57.800000000000004</v>
      </c>
      <c r="J212" s="17">
        <f t="shared" si="45"/>
        <v>2254.1999999999998</v>
      </c>
      <c r="K212" s="17">
        <f t="shared" si="46"/>
        <v>112.71</v>
      </c>
      <c r="L212" s="17">
        <f t="shared" si="47"/>
        <v>2141.4899999999998</v>
      </c>
      <c r="M212" s="17">
        <f t="shared" si="48"/>
        <v>107.0745</v>
      </c>
      <c r="N212" s="17">
        <f t="shared" si="49"/>
        <v>2034.4154999999998</v>
      </c>
      <c r="O212" s="17">
        <f t="shared" si="50"/>
        <v>50261.706480243549</v>
      </c>
      <c r="P212" s="17">
        <f t="shared" si="51"/>
        <v>40004.589947004715</v>
      </c>
      <c r="Q212" s="17">
        <f t="shared" si="52"/>
        <v>10257.116533238832</v>
      </c>
      <c r="R212" s="17">
        <v>50261.71</v>
      </c>
      <c r="S212" s="17">
        <v>40004.589999999997</v>
      </c>
      <c r="T212" s="17">
        <v>10257.120000000001</v>
      </c>
      <c r="U212" s="16" t="s">
        <v>257</v>
      </c>
    </row>
    <row r="213" spans="1:21" x14ac:dyDescent="0.3">
      <c r="A213" s="16">
        <f t="shared" si="53"/>
        <v>209</v>
      </c>
      <c r="B213" s="9" t="s">
        <v>125</v>
      </c>
      <c r="C213" s="9" t="str">
        <f>'[1]форма влас'!E323</f>
        <v>45.00</v>
      </c>
      <c r="D213" s="18">
        <v>45</v>
      </c>
      <c r="E213" s="17">
        <v>6208.1</v>
      </c>
      <c r="F213" s="17">
        <v>9969</v>
      </c>
      <c r="G213" s="17">
        <v>7657</v>
      </c>
      <c r="H213" s="17">
        <f t="shared" si="43"/>
        <v>2312</v>
      </c>
      <c r="I213" s="17">
        <f t="shared" si="44"/>
        <v>57.800000000000004</v>
      </c>
      <c r="J213" s="17">
        <f t="shared" si="45"/>
        <v>2254.1999999999998</v>
      </c>
      <c r="K213" s="17">
        <f t="shared" si="46"/>
        <v>112.71</v>
      </c>
      <c r="L213" s="17">
        <f t="shared" si="47"/>
        <v>2141.4899999999998</v>
      </c>
      <c r="M213" s="17">
        <f t="shared" si="48"/>
        <v>107.0745</v>
      </c>
      <c r="N213" s="17">
        <f t="shared" si="49"/>
        <v>2034.4154999999998</v>
      </c>
      <c r="O213" s="17">
        <f t="shared" si="50"/>
        <v>72261.239348592964</v>
      </c>
      <c r="P213" s="17">
        <f t="shared" si="51"/>
        <v>57514.586185789536</v>
      </c>
      <c r="Q213" s="17">
        <f t="shared" si="52"/>
        <v>14746.653162803432</v>
      </c>
      <c r="R213" s="17">
        <v>72261.240000000005</v>
      </c>
      <c r="S213" s="17">
        <v>57514.59</v>
      </c>
      <c r="T213" s="17">
        <v>14746.65</v>
      </c>
      <c r="U213" s="16" t="s">
        <v>257</v>
      </c>
    </row>
    <row r="214" spans="1:21" x14ac:dyDescent="0.3">
      <c r="A214" s="16">
        <f t="shared" si="53"/>
        <v>210</v>
      </c>
      <c r="B214" s="9" t="s">
        <v>126</v>
      </c>
      <c r="C214" s="9" t="str">
        <f>'[1]форма влас'!E324</f>
        <v>48.20</v>
      </c>
      <c r="D214" s="18">
        <v>48.2</v>
      </c>
      <c r="E214" s="17">
        <v>6208.1</v>
      </c>
      <c r="F214" s="17">
        <v>9969</v>
      </c>
      <c r="G214" s="17">
        <v>7657</v>
      </c>
      <c r="H214" s="17">
        <f t="shared" si="43"/>
        <v>2312</v>
      </c>
      <c r="I214" s="17">
        <f t="shared" si="44"/>
        <v>57.800000000000004</v>
      </c>
      <c r="J214" s="17">
        <f t="shared" si="45"/>
        <v>2254.1999999999998</v>
      </c>
      <c r="K214" s="17">
        <f t="shared" si="46"/>
        <v>112.71</v>
      </c>
      <c r="L214" s="17">
        <f t="shared" si="47"/>
        <v>2141.4899999999998</v>
      </c>
      <c r="M214" s="17">
        <f t="shared" si="48"/>
        <v>107.0745</v>
      </c>
      <c r="N214" s="17">
        <f t="shared" si="49"/>
        <v>2034.4154999999998</v>
      </c>
      <c r="O214" s="17">
        <f t="shared" si="50"/>
        <v>77399.816368937347</v>
      </c>
      <c r="P214" s="17">
        <f t="shared" si="51"/>
        <v>61604.512314556778</v>
      </c>
      <c r="Q214" s="17">
        <f t="shared" si="52"/>
        <v>15795.304054380566</v>
      </c>
      <c r="R214" s="17">
        <v>77399.820000000007</v>
      </c>
      <c r="S214" s="17">
        <v>61604.51</v>
      </c>
      <c r="T214" s="17">
        <v>15795.3</v>
      </c>
      <c r="U214" s="16" t="s">
        <v>257</v>
      </c>
    </row>
    <row r="215" spans="1:21" x14ac:dyDescent="0.3">
      <c r="A215" s="16">
        <f t="shared" si="53"/>
        <v>211</v>
      </c>
      <c r="B215" s="9" t="s">
        <v>127</v>
      </c>
      <c r="C215" s="9" t="str">
        <f>'[1]форма влас'!E325</f>
        <v>44.80</v>
      </c>
      <c r="D215" s="18">
        <v>44.8</v>
      </c>
      <c r="E215" s="17">
        <v>6208.1</v>
      </c>
      <c r="F215" s="17">
        <v>9969</v>
      </c>
      <c r="G215" s="17">
        <v>7657</v>
      </c>
      <c r="H215" s="17">
        <f t="shared" si="43"/>
        <v>2312</v>
      </c>
      <c r="I215" s="17">
        <f t="shared" si="44"/>
        <v>57.800000000000004</v>
      </c>
      <c r="J215" s="17">
        <f t="shared" si="45"/>
        <v>2254.1999999999998</v>
      </c>
      <c r="K215" s="17">
        <f t="shared" si="46"/>
        <v>112.71</v>
      </c>
      <c r="L215" s="17">
        <f t="shared" si="47"/>
        <v>2141.4899999999998</v>
      </c>
      <c r="M215" s="17">
        <f t="shared" si="48"/>
        <v>107.0745</v>
      </c>
      <c r="N215" s="17">
        <f t="shared" si="49"/>
        <v>2034.4154999999998</v>
      </c>
      <c r="O215" s="17">
        <f t="shared" si="50"/>
        <v>71940.078284821429</v>
      </c>
      <c r="P215" s="17">
        <f t="shared" si="51"/>
        <v>57258.965802741572</v>
      </c>
      <c r="Q215" s="17">
        <f t="shared" si="52"/>
        <v>14681.112482079861</v>
      </c>
      <c r="R215" s="17">
        <v>71940.08</v>
      </c>
      <c r="S215" s="17">
        <v>57258.97</v>
      </c>
      <c r="T215" s="17">
        <v>14681.11</v>
      </c>
      <c r="U215" s="16" t="s">
        <v>257</v>
      </c>
    </row>
    <row r="216" spans="1:21" x14ac:dyDescent="0.3">
      <c r="A216" s="16">
        <f t="shared" si="53"/>
        <v>212</v>
      </c>
      <c r="B216" s="9" t="s">
        <v>128</v>
      </c>
      <c r="C216" s="9" t="str">
        <f>'[1]форма влас'!E326</f>
        <v>62.80</v>
      </c>
      <c r="D216" s="18">
        <v>62.8</v>
      </c>
      <c r="E216" s="17">
        <v>6208.1</v>
      </c>
      <c r="F216" s="17">
        <v>9969</v>
      </c>
      <c r="G216" s="17">
        <v>7657</v>
      </c>
      <c r="H216" s="17">
        <f t="shared" si="43"/>
        <v>2312</v>
      </c>
      <c r="I216" s="17">
        <f t="shared" si="44"/>
        <v>57.800000000000004</v>
      </c>
      <c r="J216" s="17">
        <f t="shared" si="45"/>
        <v>2254.1999999999998</v>
      </c>
      <c r="K216" s="17">
        <f t="shared" si="46"/>
        <v>112.71</v>
      </c>
      <c r="L216" s="17">
        <f t="shared" si="47"/>
        <v>2141.4899999999998</v>
      </c>
      <c r="M216" s="17">
        <f t="shared" si="48"/>
        <v>107.0745</v>
      </c>
      <c r="N216" s="17">
        <f t="shared" si="49"/>
        <v>2034.4154999999998</v>
      </c>
      <c r="O216" s="17">
        <f t="shared" si="50"/>
        <v>100844.57402425862</v>
      </c>
      <c r="P216" s="17">
        <f t="shared" si="51"/>
        <v>80264.80027705738</v>
      </c>
      <c r="Q216" s="17">
        <f t="shared" si="52"/>
        <v>20579.773747201234</v>
      </c>
      <c r="R216" s="17">
        <v>100844.57</v>
      </c>
      <c r="S216" s="17">
        <v>80264.800000000003</v>
      </c>
      <c r="T216" s="17">
        <v>20579.77</v>
      </c>
      <c r="U216" s="16" t="s">
        <v>257</v>
      </c>
    </row>
    <row r="217" spans="1:21" x14ac:dyDescent="0.3">
      <c r="A217" s="16">
        <f t="shared" si="53"/>
        <v>213</v>
      </c>
      <c r="B217" s="9" t="s">
        <v>129</v>
      </c>
      <c r="C217" s="9" t="str">
        <f>'[1]форма влас'!E327</f>
        <v>48.40</v>
      </c>
      <c r="D217" s="18">
        <v>48.4</v>
      </c>
      <c r="E217" s="17">
        <v>2069.6999999999998</v>
      </c>
      <c r="F217" s="17">
        <v>6676</v>
      </c>
      <c r="G217" s="17">
        <v>4652</v>
      </c>
      <c r="H217" s="17">
        <f t="shared" si="43"/>
        <v>2024</v>
      </c>
      <c r="I217" s="17">
        <f t="shared" si="44"/>
        <v>50.6</v>
      </c>
      <c r="J217" s="17">
        <f t="shared" si="45"/>
        <v>1973.4</v>
      </c>
      <c r="K217" s="17">
        <f t="shared" si="46"/>
        <v>98.670000000000016</v>
      </c>
      <c r="L217" s="17">
        <f t="shared" si="47"/>
        <v>1874.73</v>
      </c>
      <c r="M217" s="17">
        <f t="shared" si="48"/>
        <v>93.736500000000007</v>
      </c>
      <c r="N217" s="17">
        <f t="shared" si="49"/>
        <v>1780.9935</v>
      </c>
      <c r="O217" s="17">
        <f t="shared" si="50"/>
        <v>156118.47127603035</v>
      </c>
      <c r="P217" s="17">
        <f t="shared" si="51"/>
        <v>114469.88191525341</v>
      </c>
      <c r="Q217" s="17">
        <f t="shared" si="52"/>
        <v>41648.589360776932</v>
      </c>
      <c r="R217" s="17">
        <v>156118.47</v>
      </c>
      <c r="S217" s="17">
        <v>114469.88</v>
      </c>
      <c r="T217" s="17">
        <v>41648.589999999997</v>
      </c>
      <c r="U217" s="16" t="s">
        <v>257</v>
      </c>
    </row>
    <row r="218" spans="1:21" x14ac:dyDescent="0.3">
      <c r="A218" s="16">
        <f t="shared" si="53"/>
        <v>214</v>
      </c>
      <c r="B218" s="9" t="s">
        <v>130</v>
      </c>
      <c r="C218" s="9" t="str">
        <f>'[1]форма влас'!E328</f>
        <v>43.80</v>
      </c>
      <c r="D218" s="18">
        <v>43.8</v>
      </c>
      <c r="E218" s="17">
        <v>6264.78</v>
      </c>
      <c r="F218" s="17">
        <v>9631</v>
      </c>
      <c r="G218" s="17">
        <v>7376</v>
      </c>
      <c r="H218" s="17">
        <f t="shared" si="43"/>
        <v>2255</v>
      </c>
      <c r="I218" s="17">
        <f t="shared" si="44"/>
        <v>56.375</v>
      </c>
      <c r="J218" s="17">
        <f t="shared" si="45"/>
        <v>2198.625</v>
      </c>
      <c r="K218" s="17">
        <f t="shared" si="46"/>
        <v>109.93125000000001</v>
      </c>
      <c r="L218" s="17">
        <f t="shared" si="47"/>
        <v>2088.6937499999999</v>
      </c>
      <c r="M218" s="17">
        <f t="shared" si="48"/>
        <v>104.4346875</v>
      </c>
      <c r="N218" s="17">
        <f t="shared" si="49"/>
        <v>1984.2590624999998</v>
      </c>
      <c r="O218" s="17">
        <f t="shared" si="50"/>
        <v>67334.814630362118</v>
      </c>
      <c r="P218" s="17">
        <f t="shared" si="51"/>
        <v>53461.933709164565</v>
      </c>
      <c r="Q218" s="17">
        <f t="shared" si="52"/>
        <v>13872.880921197553</v>
      </c>
      <c r="R218" s="17">
        <v>67334.81</v>
      </c>
      <c r="S218" s="17">
        <v>53461.93</v>
      </c>
      <c r="T218" s="17">
        <v>13872.88</v>
      </c>
      <c r="U218" s="16" t="s">
        <v>257</v>
      </c>
    </row>
    <row r="219" spans="1:21" x14ac:dyDescent="0.3">
      <c r="A219" s="16">
        <f t="shared" si="53"/>
        <v>215</v>
      </c>
      <c r="B219" s="9" t="s">
        <v>131</v>
      </c>
      <c r="C219" s="9" t="str">
        <f>'[1]форма влас'!E329</f>
        <v>45.00</v>
      </c>
      <c r="D219" s="18">
        <v>45</v>
      </c>
      <c r="E219" s="17">
        <v>6264.78</v>
      </c>
      <c r="F219" s="17">
        <v>9631</v>
      </c>
      <c r="G219" s="17">
        <v>7376</v>
      </c>
      <c r="H219" s="17">
        <f t="shared" si="43"/>
        <v>2255</v>
      </c>
      <c r="I219" s="17">
        <f t="shared" si="44"/>
        <v>56.375</v>
      </c>
      <c r="J219" s="17">
        <f t="shared" si="45"/>
        <v>2198.625</v>
      </c>
      <c r="K219" s="17">
        <f t="shared" si="46"/>
        <v>109.93125000000001</v>
      </c>
      <c r="L219" s="17">
        <f t="shared" si="47"/>
        <v>2088.6937499999999</v>
      </c>
      <c r="M219" s="17">
        <f t="shared" si="48"/>
        <v>104.4346875</v>
      </c>
      <c r="N219" s="17">
        <f t="shared" si="49"/>
        <v>1984.2590624999998</v>
      </c>
      <c r="O219" s="17">
        <f t="shared" si="50"/>
        <v>69179.604072289847</v>
      </c>
      <c r="P219" s="17">
        <f t="shared" si="51"/>
        <v>54926.644221744413</v>
      </c>
      <c r="Q219" s="17">
        <f t="shared" si="52"/>
        <v>14252.959850545431</v>
      </c>
      <c r="R219" s="17">
        <v>69179.600000000006</v>
      </c>
      <c r="S219" s="17">
        <v>54926.64</v>
      </c>
      <c r="T219" s="17">
        <v>14252.96</v>
      </c>
      <c r="U219" s="16" t="s">
        <v>257</v>
      </c>
    </row>
    <row r="220" spans="1:21" x14ac:dyDescent="0.3">
      <c r="A220" s="16">
        <f t="shared" si="53"/>
        <v>216</v>
      </c>
      <c r="B220" s="9" t="s">
        <v>132</v>
      </c>
      <c r="C220" s="9" t="str">
        <f>'[1]форма влас'!E330</f>
        <v>43.20</v>
      </c>
      <c r="D220" s="18">
        <v>43.2</v>
      </c>
      <c r="E220" s="17">
        <v>6264.78</v>
      </c>
      <c r="F220" s="17">
        <v>9631</v>
      </c>
      <c r="G220" s="17">
        <v>7376</v>
      </c>
      <c r="H220" s="17">
        <f t="shared" si="43"/>
        <v>2255</v>
      </c>
      <c r="I220" s="17">
        <f t="shared" si="44"/>
        <v>56.375</v>
      </c>
      <c r="J220" s="17">
        <f t="shared" si="45"/>
        <v>2198.625</v>
      </c>
      <c r="K220" s="17">
        <f t="shared" si="46"/>
        <v>109.93125000000001</v>
      </c>
      <c r="L220" s="17">
        <f t="shared" si="47"/>
        <v>2088.6937499999999</v>
      </c>
      <c r="M220" s="17">
        <f t="shared" si="48"/>
        <v>104.4346875</v>
      </c>
      <c r="N220" s="17">
        <f t="shared" si="49"/>
        <v>1984.2590624999998</v>
      </c>
      <c r="O220" s="17">
        <f t="shared" ref="O220:O237" si="54">F220/E220*D220*1000</f>
        <v>66412.419909398246</v>
      </c>
      <c r="P220" s="17">
        <f t="shared" si="51"/>
        <v>52729.57845287463</v>
      </c>
      <c r="Q220" s="17">
        <f t="shared" ref="Q220:Q237" si="55">N220/E220*D220*1000</f>
        <v>13682.841456523613</v>
      </c>
      <c r="R220" s="17">
        <v>66412.42</v>
      </c>
      <c r="S220" s="17">
        <v>52729.58</v>
      </c>
      <c r="T220" s="17">
        <v>13682.84</v>
      </c>
      <c r="U220" s="16" t="s">
        <v>257</v>
      </c>
    </row>
    <row r="221" spans="1:21" x14ac:dyDescent="0.3">
      <c r="A221" s="16">
        <f t="shared" si="53"/>
        <v>217</v>
      </c>
      <c r="B221" s="9" t="s">
        <v>133</v>
      </c>
      <c r="C221" s="9" t="str">
        <f>'[1]форма влас'!E331</f>
        <v>56.90</v>
      </c>
      <c r="D221" s="18">
        <v>56.9</v>
      </c>
      <c r="E221" s="17">
        <v>1772.9</v>
      </c>
      <c r="F221" s="17">
        <v>7167</v>
      </c>
      <c r="G221" s="17">
        <v>5038</v>
      </c>
      <c r="H221" s="17">
        <f t="shared" ref="H221:H237" si="56">F221-G221</f>
        <v>2129</v>
      </c>
      <c r="I221" s="17">
        <f t="shared" ref="I221:I237" si="57">H221*0.025</f>
        <v>53.225000000000001</v>
      </c>
      <c r="J221" s="17">
        <f t="shared" ref="J221:J237" si="58">H221-I221</f>
        <v>2075.7750000000001</v>
      </c>
      <c r="K221" s="17">
        <f t="shared" ref="K221:K237" si="59">J221*0.05</f>
        <v>103.78875000000001</v>
      </c>
      <c r="L221" s="17">
        <f t="shared" ref="L221:L237" si="60">J221-K221</f>
        <v>1971.9862500000002</v>
      </c>
      <c r="M221" s="17">
        <f t="shared" ref="M221:M237" si="61">L221*0.05</f>
        <v>98.599312500000011</v>
      </c>
      <c r="N221" s="17">
        <f t="shared" ref="N221:N237" si="62">L221-M221</f>
        <v>1873.3869375000002</v>
      </c>
      <c r="O221" s="17">
        <f t="shared" si="54"/>
        <v>230019.9108804783</v>
      </c>
      <c r="P221" s="17">
        <f t="shared" ref="P221:P237" si="63">O221-Q221</f>
        <v>169894.85208204071</v>
      </c>
      <c r="Q221" s="17">
        <f t="shared" si="55"/>
        <v>60125.058798437589</v>
      </c>
      <c r="R221" s="17">
        <v>230019.91</v>
      </c>
      <c r="S221" s="17">
        <v>169894.85</v>
      </c>
      <c r="T221" s="17">
        <v>60125.06</v>
      </c>
      <c r="U221" s="16" t="s">
        <v>257</v>
      </c>
    </row>
    <row r="222" spans="1:21" x14ac:dyDescent="0.3">
      <c r="A222" s="16">
        <f t="shared" si="53"/>
        <v>218</v>
      </c>
      <c r="B222" s="9" t="s">
        <v>251</v>
      </c>
      <c r="C222" s="9" t="str">
        <f>'[1]форма влас'!E332</f>
        <v>66.50</v>
      </c>
      <c r="D222" s="18">
        <v>66.5</v>
      </c>
      <c r="E222" s="17">
        <v>4613.3999999999996</v>
      </c>
      <c r="F222" s="17">
        <v>1899</v>
      </c>
      <c r="G222" s="17">
        <v>1230</v>
      </c>
      <c r="H222" s="17">
        <f t="shared" si="56"/>
        <v>669</v>
      </c>
      <c r="I222" s="17">
        <f t="shared" si="57"/>
        <v>16.725000000000001</v>
      </c>
      <c r="J222" s="17">
        <f t="shared" si="58"/>
        <v>652.27499999999998</v>
      </c>
      <c r="K222" s="17">
        <f t="shared" si="59"/>
        <v>32.613750000000003</v>
      </c>
      <c r="L222" s="17">
        <f t="shared" si="60"/>
        <v>619.66125</v>
      </c>
      <c r="M222" s="17">
        <f t="shared" si="61"/>
        <v>30.983062500000003</v>
      </c>
      <c r="N222" s="17">
        <f t="shared" si="62"/>
        <v>588.67818750000004</v>
      </c>
      <c r="O222" s="17">
        <f t="shared" si="54"/>
        <v>27373.195474053846</v>
      </c>
      <c r="P222" s="17">
        <f t="shared" si="63"/>
        <v>18887.675148751463</v>
      </c>
      <c r="Q222" s="17">
        <f t="shared" si="55"/>
        <v>8485.520325302381</v>
      </c>
      <c r="R222" s="17">
        <v>27373.200000000001</v>
      </c>
      <c r="S222" s="17">
        <v>18887.68</v>
      </c>
      <c r="T222" s="17">
        <v>8485.52</v>
      </c>
      <c r="U222" s="16" t="s">
        <v>257</v>
      </c>
    </row>
    <row r="223" spans="1:21" x14ac:dyDescent="0.3">
      <c r="A223" s="16">
        <f t="shared" si="53"/>
        <v>219</v>
      </c>
      <c r="B223" s="9" t="s">
        <v>134</v>
      </c>
      <c r="C223" s="9" t="str">
        <f>'[1]форма влас'!E334</f>
        <v>44.00</v>
      </c>
      <c r="D223" s="18">
        <v>44</v>
      </c>
      <c r="E223" s="17">
        <v>2091.5</v>
      </c>
      <c r="F223" s="17">
        <v>2763</v>
      </c>
      <c r="G223" s="17">
        <v>2122</v>
      </c>
      <c r="H223" s="17">
        <f t="shared" si="56"/>
        <v>641</v>
      </c>
      <c r="I223" s="17">
        <f t="shared" si="57"/>
        <v>16.025000000000002</v>
      </c>
      <c r="J223" s="17">
        <f t="shared" si="58"/>
        <v>624.97500000000002</v>
      </c>
      <c r="K223" s="17">
        <f t="shared" si="59"/>
        <v>31.248750000000001</v>
      </c>
      <c r="L223" s="17">
        <f t="shared" si="60"/>
        <v>593.72625000000005</v>
      </c>
      <c r="M223" s="17">
        <f t="shared" si="61"/>
        <v>29.686312500000003</v>
      </c>
      <c r="N223" s="17">
        <f t="shared" si="62"/>
        <v>564.03993750000006</v>
      </c>
      <c r="O223" s="17">
        <f t="shared" si="54"/>
        <v>58126.703322973946</v>
      </c>
      <c r="P223" s="17">
        <f t="shared" si="63"/>
        <v>46260.694597179063</v>
      </c>
      <c r="Q223" s="17">
        <f t="shared" si="55"/>
        <v>11866.008725794885</v>
      </c>
      <c r="R223" s="17">
        <v>58126.7</v>
      </c>
      <c r="S223" s="17">
        <v>46260.69</v>
      </c>
      <c r="T223" s="17">
        <v>11866.01</v>
      </c>
      <c r="U223" s="16" t="s">
        <v>257</v>
      </c>
    </row>
    <row r="224" spans="1:21" x14ac:dyDescent="0.3">
      <c r="A224" s="16">
        <f t="shared" si="53"/>
        <v>220</v>
      </c>
      <c r="B224" s="9" t="s">
        <v>135</v>
      </c>
      <c r="C224" s="9" t="str">
        <f>'[1]форма влас'!E339</f>
        <v>31.40</v>
      </c>
      <c r="D224" s="18">
        <v>31.4</v>
      </c>
      <c r="E224" s="17">
        <v>3208.3</v>
      </c>
      <c r="F224" s="17">
        <v>6351</v>
      </c>
      <c r="G224" s="17">
        <v>4213</v>
      </c>
      <c r="H224" s="17">
        <f t="shared" si="56"/>
        <v>2138</v>
      </c>
      <c r="I224" s="17">
        <f t="shared" si="57"/>
        <v>53.45</v>
      </c>
      <c r="J224" s="17">
        <f t="shared" si="58"/>
        <v>2084.5500000000002</v>
      </c>
      <c r="K224" s="17">
        <f t="shared" si="59"/>
        <v>104.22750000000002</v>
      </c>
      <c r="L224" s="17">
        <f t="shared" si="60"/>
        <v>1980.3225000000002</v>
      </c>
      <c r="M224" s="17">
        <f t="shared" si="61"/>
        <v>99.016125000000017</v>
      </c>
      <c r="N224" s="17">
        <f t="shared" si="62"/>
        <v>1881.3063750000001</v>
      </c>
      <c r="O224" s="17">
        <f t="shared" si="54"/>
        <v>62157.965277561321</v>
      </c>
      <c r="P224" s="17">
        <f t="shared" si="63"/>
        <v>43745.404053548606</v>
      </c>
      <c r="Q224" s="17">
        <f t="shared" si="55"/>
        <v>18412.561224012716</v>
      </c>
      <c r="R224" s="17">
        <v>62157.97</v>
      </c>
      <c r="S224" s="17">
        <v>43745.4</v>
      </c>
      <c r="T224" s="17">
        <v>18412.560000000001</v>
      </c>
      <c r="U224" s="16" t="s">
        <v>257</v>
      </c>
    </row>
    <row r="225" spans="1:21" x14ac:dyDescent="0.3">
      <c r="A225" s="16">
        <f t="shared" si="53"/>
        <v>221</v>
      </c>
      <c r="B225" s="9" t="s">
        <v>136</v>
      </c>
      <c r="C225" s="9" t="str">
        <f>'[1]форма влас'!E340</f>
        <v>35.40</v>
      </c>
      <c r="D225" s="18">
        <v>35.4</v>
      </c>
      <c r="E225" s="17">
        <v>1772.9</v>
      </c>
      <c r="F225" s="17">
        <v>1189</v>
      </c>
      <c r="G225" s="17">
        <v>294</v>
      </c>
      <c r="H225" s="17">
        <f t="shared" si="56"/>
        <v>895</v>
      </c>
      <c r="I225" s="17">
        <f t="shared" si="57"/>
        <v>22.375</v>
      </c>
      <c r="J225" s="17">
        <f t="shared" si="58"/>
        <v>872.625</v>
      </c>
      <c r="K225" s="17">
        <f t="shared" si="59"/>
        <v>43.631250000000001</v>
      </c>
      <c r="L225" s="17">
        <f t="shared" si="60"/>
        <v>828.99374999999998</v>
      </c>
      <c r="M225" s="17">
        <f t="shared" si="61"/>
        <v>41.449687500000003</v>
      </c>
      <c r="N225" s="17">
        <f t="shared" si="62"/>
        <v>787.5440625</v>
      </c>
      <c r="O225" s="17">
        <f t="shared" si="54"/>
        <v>23741.102149021375</v>
      </c>
      <c r="P225" s="17">
        <f t="shared" si="63"/>
        <v>8015.985214902139</v>
      </c>
      <c r="Q225" s="17">
        <f t="shared" si="55"/>
        <v>15725.116934119236</v>
      </c>
      <c r="R225" s="17">
        <v>23741.1</v>
      </c>
      <c r="S225" s="17">
        <v>8015.99</v>
      </c>
      <c r="T225" s="17">
        <v>15725.12</v>
      </c>
      <c r="U225" s="16" t="s">
        <v>257</v>
      </c>
    </row>
    <row r="226" spans="1:21" x14ac:dyDescent="0.3">
      <c r="A226" s="16">
        <f t="shared" si="53"/>
        <v>222</v>
      </c>
      <c r="B226" s="9" t="s">
        <v>137</v>
      </c>
      <c r="C226" s="9" t="str">
        <f>'[1]форма влас'!E341</f>
        <v>36.50</v>
      </c>
      <c r="D226" s="18">
        <v>36.5</v>
      </c>
      <c r="E226" s="17">
        <v>1772.9</v>
      </c>
      <c r="F226" s="17">
        <v>1189</v>
      </c>
      <c r="G226" s="17">
        <v>294</v>
      </c>
      <c r="H226" s="17">
        <f t="shared" si="56"/>
        <v>895</v>
      </c>
      <c r="I226" s="17">
        <f t="shared" si="57"/>
        <v>22.375</v>
      </c>
      <c r="J226" s="17">
        <f t="shared" si="58"/>
        <v>872.625</v>
      </c>
      <c r="K226" s="17">
        <f t="shared" si="59"/>
        <v>43.631250000000001</v>
      </c>
      <c r="L226" s="17">
        <f t="shared" si="60"/>
        <v>828.99374999999998</v>
      </c>
      <c r="M226" s="17">
        <f t="shared" si="61"/>
        <v>41.449687500000003</v>
      </c>
      <c r="N226" s="17">
        <f t="shared" si="62"/>
        <v>787.5440625</v>
      </c>
      <c r="O226" s="17">
        <f t="shared" si="54"/>
        <v>24478.820012409044</v>
      </c>
      <c r="P226" s="17">
        <f t="shared" si="63"/>
        <v>8265.0695012409033</v>
      </c>
      <c r="Q226" s="17">
        <f t="shared" si="55"/>
        <v>16213.75051116814</v>
      </c>
      <c r="R226" s="17">
        <v>24478.82</v>
      </c>
      <c r="S226" s="17">
        <v>8265.07</v>
      </c>
      <c r="T226" s="17">
        <v>16213.75</v>
      </c>
      <c r="U226" s="16" t="s">
        <v>257</v>
      </c>
    </row>
    <row r="227" spans="1:21" x14ac:dyDescent="0.3">
      <c r="A227" s="16">
        <f t="shared" si="53"/>
        <v>223</v>
      </c>
      <c r="B227" s="9" t="s">
        <v>138</v>
      </c>
      <c r="C227" s="9" t="str">
        <f>'[1]форма влас'!E342</f>
        <v>21.99</v>
      </c>
      <c r="D227" s="18">
        <v>21.99</v>
      </c>
      <c r="E227" s="17">
        <v>1772.9</v>
      </c>
      <c r="F227" s="17">
        <v>1189</v>
      </c>
      <c r="G227" s="17">
        <v>294</v>
      </c>
      <c r="H227" s="17">
        <f t="shared" si="56"/>
        <v>895</v>
      </c>
      <c r="I227" s="17">
        <f t="shared" si="57"/>
        <v>22.375</v>
      </c>
      <c r="J227" s="17">
        <f t="shared" si="58"/>
        <v>872.625</v>
      </c>
      <c r="K227" s="17">
        <f t="shared" si="59"/>
        <v>43.631250000000001</v>
      </c>
      <c r="L227" s="17">
        <f t="shared" si="60"/>
        <v>828.99374999999998</v>
      </c>
      <c r="M227" s="17">
        <f t="shared" si="61"/>
        <v>41.449687500000003</v>
      </c>
      <c r="N227" s="17">
        <f t="shared" si="62"/>
        <v>787.5440625</v>
      </c>
      <c r="O227" s="17">
        <f t="shared" si="54"/>
        <v>14747.6507417226</v>
      </c>
      <c r="P227" s="17">
        <f t="shared" si="63"/>
        <v>4979.4213241722609</v>
      </c>
      <c r="Q227" s="17">
        <f t="shared" si="55"/>
        <v>9768.2294175503393</v>
      </c>
      <c r="R227" s="17">
        <v>14747.65</v>
      </c>
      <c r="S227" s="17">
        <v>4979.42</v>
      </c>
      <c r="T227" s="17">
        <v>9768.23</v>
      </c>
      <c r="U227" s="16" t="s">
        <v>257</v>
      </c>
    </row>
    <row r="228" spans="1:21" x14ac:dyDescent="0.3">
      <c r="A228" s="16">
        <f t="shared" si="53"/>
        <v>224</v>
      </c>
      <c r="B228" s="9" t="s">
        <v>139</v>
      </c>
      <c r="C228" s="9" t="str">
        <f>'[1]форма влас'!E343</f>
        <v>15.40</v>
      </c>
      <c r="D228" s="18">
        <v>15.4</v>
      </c>
      <c r="E228" s="17">
        <v>1772.9</v>
      </c>
      <c r="F228" s="17">
        <v>1189</v>
      </c>
      <c r="G228" s="17">
        <v>294</v>
      </c>
      <c r="H228" s="17">
        <f t="shared" si="56"/>
        <v>895</v>
      </c>
      <c r="I228" s="17">
        <f t="shared" si="57"/>
        <v>22.375</v>
      </c>
      <c r="J228" s="17">
        <f t="shared" si="58"/>
        <v>872.625</v>
      </c>
      <c r="K228" s="17">
        <f t="shared" si="59"/>
        <v>43.631250000000001</v>
      </c>
      <c r="L228" s="17">
        <f t="shared" si="60"/>
        <v>828.99374999999998</v>
      </c>
      <c r="M228" s="17">
        <f t="shared" si="61"/>
        <v>41.449687500000003</v>
      </c>
      <c r="N228" s="17">
        <f t="shared" si="62"/>
        <v>787.5440625</v>
      </c>
      <c r="O228" s="17">
        <f t="shared" si="54"/>
        <v>10328.050087427378</v>
      </c>
      <c r="P228" s="17">
        <f t="shared" si="63"/>
        <v>3487.1800087427373</v>
      </c>
      <c r="Q228" s="17">
        <f t="shared" si="55"/>
        <v>6840.8700786846412</v>
      </c>
      <c r="R228" s="17">
        <v>10328.049999999999</v>
      </c>
      <c r="S228" s="17">
        <v>3487.18</v>
      </c>
      <c r="T228" s="17">
        <v>6840.87</v>
      </c>
      <c r="U228" s="16" t="s">
        <v>257</v>
      </c>
    </row>
    <row r="229" spans="1:21" x14ac:dyDescent="0.3">
      <c r="A229" s="16">
        <f t="shared" si="53"/>
        <v>225</v>
      </c>
      <c r="B229" s="9" t="s">
        <v>140</v>
      </c>
      <c r="C229" s="9" t="str">
        <f>'[1]форма влас'!E344</f>
        <v>36.20</v>
      </c>
      <c r="D229" s="18">
        <v>36.200000000000003</v>
      </c>
      <c r="E229" s="17">
        <v>1772.9</v>
      </c>
      <c r="F229" s="17">
        <v>1189</v>
      </c>
      <c r="G229" s="17">
        <v>294</v>
      </c>
      <c r="H229" s="17">
        <f t="shared" si="56"/>
        <v>895</v>
      </c>
      <c r="I229" s="17">
        <f t="shared" si="57"/>
        <v>22.375</v>
      </c>
      <c r="J229" s="17">
        <f t="shared" si="58"/>
        <v>872.625</v>
      </c>
      <c r="K229" s="17">
        <f t="shared" si="59"/>
        <v>43.631250000000001</v>
      </c>
      <c r="L229" s="17">
        <f t="shared" si="60"/>
        <v>828.99374999999998</v>
      </c>
      <c r="M229" s="17">
        <f t="shared" si="61"/>
        <v>41.449687500000003</v>
      </c>
      <c r="N229" s="17">
        <f t="shared" si="62"/>
        <v>787.5440625</v>
      </c>
      <c r="O229" s="17">
        <f t="shared" si="54"/>
        <v>24277.624231485137</v>
      </c>
      <c r="P229" s="17">
        <f t="shared" si="63"/>
        <v>8197.1374231485133</v>
      </c>
      <c r="Q229" s="17">
        <f t="shared" si="55"/>
        <v>16080.486808336624</v>
      </c>
      <c r="R229" s="17">
        <v>24277.62</v>
      </c>
      <c r="S229" s="17">
        <v>8197.14</v>
      </c>
      <c r="T229" s="17">
        <v>16080.49</v>
      </c>
      <c r="U229" s="16" t="s">
        <v>257</v>
      </c>
    </row>
    <row r="230" spans="1:21" x14ac:dyDescent="0.3">
      <c r="A230" s="16">
        <f t="shared" si="53"/>
        <v>226</v>
      </c>
      <c r="B230" s="9" t="s">
        <v>141</v>
      </c>
      <c r="C230" s="9" t="str">
        <f>'[1]форма влас'!E346</f>
        <v>36.80</v>
      </c>
      <c r="D230" s="18">
        <v>36.799999999999997</v>
      </c>
      <c r="E230" s="17">
        <v>1772.9</v>
      </c>
      <c r="F230" s="17">
        <v>1189</v>
      </c>
      <c r="G230" s="17">
        <v>294</v>
      </c>
      <c r="H230" s="17">
        <f t="shared" si="56"/>
        <v>895</v>
      </c>
      <c r="I230" s="17">
        <f t="shared" si="57"/>
        <v>22.375</v>
      </c>
      <c r="J230" s="17">
        <f t="shared" si="58"/>
        <v>872.625</v>
      </c>
      <c r="K230" s="17">
        <f t="shared" si="59"/>
        <v>43.631250000000001</v>
      </c>
      <c r="L230" s="17">
        <f t="shared" si="60"/>
        <v>828.99374999999998</v>
      </c>
      <c r="M230" s="17">
        <f t="shared" si="61"/>
        <v>41.449687500000003</v>
      </c>
      <c r="N230" s="17">
        <f t="shared" si="62"/>
        <v>787.5440625</v>
      </c>
      <c r="O230" s="17">
        <f t="shared" si="54"/>
        <v>24680.015793332954</v>
      </c>
      <c r="P230" s="17">
        <f t="shared" si="63"/>
        <v>8333.0015793332968</v>
      </c>
      <c r="Q230" s="17">
        <f t="shared" si="55"/>
        <v>16347.014213999657</v>
      </c>
      <c r="R230" s="17">
        <v>24680.02</v>
      </c>
      <c r="S230" s="17">
        <v>8333</v>
      </c>
      <c r="T230" s="17">
        <v>16347.01</v>
      </c>
      <c r="U230" s="16" t="s">
        <v>257</v>
      </c>
    </row>
    <row r="231" spans="1:21" x14ac:dyDescent="0.3">
      <c r="A231" s="16">
        <f t="shared" si="53"/>
        <v>227</v>
      </c>
      <c r="B231" s="9" t="s">
        <v>142</v>
      </c>
      <c r="C231" s="9" t="str">
        <f>'[1]форма влас'!E347</f>
        <v>53.80</v>
      </c>
      <c r="D231" s="18">
        <v>53.8</v>
      </c>
      <c r="E231" s="17">
        <v>1772.9</v>
      </c>
      <c r="F231" s="17">
        <v>1189</v>
      </c>
      <c r="G231" s="17">
        <v>294</v>
      </c>
      <c r="H231" s="17">
        <f t="shared" si="56"/>
        <v>895</v>
      </c>
      <c r="I231" s="17">
        <f t="shared" si="57"/>
        <v>22.375</v>
      </c>
      <c r="J231" s="17">
        <f t="shared" si="58"/>
        <v>872.625</v>
      </c>
      <c r="K231" s="17">
        <f t="shared" si="59"/>
        <v>43.631250000000001</v>
      </c>
      <c r="L231" s="17">
        <f t="shared" si="60"/>
        <v>828.99374999999998</v>
      </c>
      <c r="M231" s="17">
        <f t="shared" si="61"/>
        <v>41.449687500000003</v>
      </c>
      <c r="N231" s="17">
        <f t="shared" si="62"/>
        <v>787.5440625</v>
      </c>
      <c r="O231" s="17">
        <f t="shared" si="54"/>
        <v>36081.110045687848</v>
      </c>
      <c r="P231" s="17">
        <f t="shared" si="63"/>
        <v>12182.486004568782</v>
      </c>
      <c r="Q231" s="17">
        <f t="shared" si="55"/>
        <v>23898.624041119067</v>
      </c>
      <c r="R231" s="17">
        <v>36081.11</v>
      </c>
      <c r="S231" s="17">
        <v>12182.49</v>
      </c>
      <c r="T231" s="17">
        <v>23898.62</v>
      </c>
      <c r="U231" s="16" t="s">
        <v>257</v>
      </c>
    </row>
    <row r="232" spans="1:21" x14ac:dyDescent="0.3">
      <c r="A232" s="16">
        <f t="shared" si="53"/>
        <v>228</v>
      </c>
      <c r="B232" s="9" t="s">
        <v>143</v>
      </c>
      <c r="C232" s="9" t="str">
        <f>'[1]форма влас'!E348</f>
        <v>36.60</v>
      </c>
      <c r="D232" s="18">
        <v>36.6</v>
      </c>
      <c r="E232" s="17">
        <v>1772.9</v>
      </c>
      <c r="F232" s="17">
        <v>1189</v>
      </c>
      <c r="G232" s="17">
        <v>294</v>
      </c>
      <c r="H232" s="17">
        <f t="shared" si="56"/>
        <v>895</v>
      </c>
      <c r="I232" s="17">
        <f t="shared" si="57"/>
        <v>22.375</v>
      </c>
      <c r="J232" s="17">
        <f t="shared" si="58"/>
        <v>872.625</v>
      </c>
      <c r="K232" s="17">
        <f t="shared" si="59"/>
        <v>43.631250000000001</v>
      </c>
      <c r="L232" s="17">
        <f t="shared" si="60"/>
        <v>828.99374999999998</v>
      </c>
      <c r="M232" s="17">
        <f t="shared" si="61"/>
        <v>41.449687500000003</v>
      </c>
      <c r="N232" s="17">
        <f t="shared" si="62"/>
        <v>787.5440625</v>
      </c>
      <c r="O232" s="17">
        <f t="shared" si="54"/>
        <v>24545.885272717016</v>
      </c>
      <c r="P232" s="17">
        <f t="shared" si="63"/>
        <v>8287.7135272717023</v>
      </c>
      <c r="Q232" s="17">
        <f t="shared" si="55"/>
        <v>16258.171745445314</v>
      </c>
      <c r="R232" s="17">
        <v>24545.89</v>
      </c>
      <c r="S232" s="17">
        <v>8287.7099999999991</v>
      </c>
      <c r="T232" s="17">
        <v>16258.17</v>
      </c>
      <c r="U232" s="16" t="s">
        <v>257</v>
      </c>
    </row>
    <row r="233" spans="1:21" x14ac:dyDescent="0.3">
      <c r="A233" s="16">
        <f t="shared" si="53"/>
        <v>229</v>
      </c>
      <c r="B233" s="9" t="s">
        <v>144</v>
      </c>
      <c r="C233" s="9" t="str">
        <f>'[1]форма влас'!E349</f>
        <v>36.30</v>
      </c>
      <c r="D233" s="18">
        <v>36.299999999999997</v>
      </c>
      <c r="E233" s="17">
        <v>1772.9</v>
      </c>
      <c r="F233" s="17">
        <v>1189</v>
      </c>
      <c r="G233" s="17">
        <v>294</v>
      </c>
      <c r="H233" s="17">
        <f t="shared" si="56"/>
        <v>895</v>
      </c>
      <c r="I233" s="17">
        <f t="shared" si="57"/>
        <v>22.375</v>
      </c>
      <c r="J233" s="17">
        <f t="shared" si="58"/>
        <v>872.625</v>
      </c>
      <c r="K233" s="17">
        <f t="shared" si="59"/>
        <v>43.631250000000001</v>
      </c>
      <c r="L233" s="17">
        <f t="shared" si="60"/>
        <v>828.99374999999998</v>
      </c>
      <c r="M233" s="17">
        <f t="shared" si="61"/>
        <v>41.449687500000003</v>
      </c>
      <c r="N233" s="17">
        <f t="shared" si="62"/>
        <v>787.5440625</v>
      </c>
      <c r="O233" s="17">
        <f t="shared" si="54"/>
        <v>24344.689491793106</v>
      </c>
      <c r="P233" s="17">
        <f t="shared" si="63"/>
        <v>8219.7814491793124</v>
      </c>
      <c r="Q233" s="17">
        <f t="shared" si="55"/>
        <v>16124.908042613793</v>
      </c>
      <c r="R233" s="17">
        <v>24344.69</v>
      </c>
      <c r="S233" s="17">
        <v>8219.7800000000007</v>
      </c>
      <c r="T233" s="17">
        <v>16124.91</v>
      </c>
      <c r="U233" s="16" t="s">
        <v>257</v>
      </c>
    </row>
    <row r="234" spans="1:21" x14ac:dyDescent="0.3">
      <c r="A234" s="16">
        <f t="shared" si="53"/>
        <v>230</v>
      </c>
      <c r="B234" s="9" t="s">
        <v>145</v>
      </c>
      <c r="C234" s="9" t="str">
        <f>'[1]форма влас'!E350</f>
        <v>36.20</v>
      </c>
      <c r="D234" s="18">
        <v>36.200000000000003</v>
      </c>
      <c r="E234" s="17">
        <v>1772.9</v>
      </c>
      <c r="F234" s="17">
        <v>1189</v>
      </c>
      <c r="G234" s="17">
        <v>294</v>
      </c>
      <c r="H234" s="17">
        <f t="shared" si="56"/>
        <v>895</v>
      </c>
      <c r="I234" s="17">
        <f t="shared" si="57"/>
        <v>22.375</v>
      </c>
      <c r="J234" s="17">
        <f t="shared" si="58"/>
        <v>872.625</v>
      </c>
      <c r="K234" s="17">
        <f t="shared" si="59"/>
        <v>43.631250000000001</v>
      </c>
      <c r="L234" s="17">
        <f t="shared" si="60"/>
        <v>828.99374999999998</v>
      </c>
      <c r="M234" s="17">
        <f t="shared" si="61"/>
        <v>41.449687500000003</v>
      </c>
      <c r="N234" s="17">
        <f t="shared" si="62"/>
        <v>787.5440625</v>
      </c>
      <c r="O234" s="17">
        <f t="shared" si="54"/>
        <v>24277.624231485137</v>
      </c>
      <c r="P234" s="17">
        <f t="shared" si="63"/>
        <v>8197.1374231485133</v>
      </c>
      <c r="Q234" s="17">
        <f t="shared" si="55"/>
        <v>16080.486808336624</v>
      </c>
      <c r="R234" s="17">
        <v>24277.62</v>
      </c>
      <c r="S234" s="17">
        <v>8197.14</v>
      </c>
      <c r="T234" s="17">
        <v>16080.49</v>
      </c>
      <c r="U234" s="16" t="s">
        <v>257</v>
      </c>
    </row>
    <row r="235" spans="1:21" x14ac:dyDescent="0.3">
      <c r="A235" s="16">
        <f t="shared" si="53"/>
        <v>231</v>
      </c>
      <c r="B235" s="9" t="s">
        <v>146</v>
      </c>
      <c r="C235" s="9" t="str">
        <f>'[1]форма влас'!E352</f>
        <v>36.40</v>
      </c>
      <c r="D235" s="18">
        <v>36.4</v>
      </c>
      <c r="E235" s="17">
        <v>1772.9</v>
      </c>
      <c r="F235" s="17">
        <v>1189</v>
      </c>
      <c r="G235" s="17">
        <v>294</v>
      </c>
      <c r="H235" s="17">
        <f t="shared" si="56"/>
        <v>895</v>
      </c>
      <c r="I235" s="17">
        <f t="shared" si="57"/>
        <v>22.375</v>
      </c>
      <c r="J235" s="17">
        <f t="shared" si="58"/>
        <v>872.625</v>
      </c>
      <c r="K235" s="17">
        <f t="shared" si="59"/>
        <v>43.631250000000001</v>
      </c>
      <c r="L235" s="17">
        <f t="shared" si="60"/>
        <v>828.99374999999998</v>
      </c>
      <c r="M235" s="17">
        <f t="shared" si="61"/>
        <v>41.449687500000003</v>
      </c>
      <c r="N235" s="17">
        <f t="shared" si="62"/>
        <v>787.5440625</v>
      </c>
      <c r="O235" s="17">
        <f t="shared" si="54"/>
        <v>24411.754752101075</v>
      </c>
      <c r="P235" s="17">
        <f t="shared" si="63"/>
        <v>8242.4254752101078</v>
      </c>
      <c r="Q235" s="17">
        <f t="shared" si="55"/>
        <v>16169.329276890967</v>
      </c>
      <c r="R235" s="17">
        <v>24411.75</v>
      </c>
      <c r="S235" s="17">
        <v>8242.43</v>
      </c>
      <c r="T235" s="17">
        <v>16169.33</v>
      </c>
      <c r="U235" s="16" t="s">
        <v>257</v>
      </c>
    </row>
    <row r="236" spans="1:21" x14ac:dyDescent="0.3">
      <c r="A236" s="16">
        <f t="shared" si="53"/>
        <v>232</v>
      </c>
      <c r="B236" s="9" t="s">
        <v>147</v>
      </c>
      <c r="C236" s="9" t="str">
        <f>'[1]форма влас'!E353</f>
        <v>36.00</v>
      </c>
      <c r="D236" s="18">
        <v>36</v>
      </c>
      <c r="E236" s="17">
        <v>1772.9</v>
      </c>
      <c r="F236" s="17">
        <v>1189</v>
      </c>
      <c r="G236" s="17">
        <v>294</v>
      </c>
      <c r="H236" s="17">
        <f t="shared" si="56"/>
        <v>895</v>
      </c>
      <c r="I236" s="17">
        <f t="shared" si="57"/>
        <v>22.375</v>
      </c>
      <c r="J236" s="17">
        <f t="shared" si="58"/>
        <v>872.625</v>
      </c>
      <c r="K236" s="17">
        <f t="shared" si="59"/>
        <v>43.631250000000001</v>
      </c>
      <c r="L236" s="17">
        <f t="shared" si="60"/>
        <v>828.99374999999998</v>
      </c>
      <c r="M236" s="17">
        <f t="shared" si="61"/>
        <v>41.449687500000003</v>
      </c>
      <c r="N236" s="17">
        <f t="shared" si="62"/>
        <v>787.5440625</v>
      </c>
      <c r="O236" s="17">
        <f t="shared" si="54"/>
        <v>24143.493710869196</v>
      </c>
      <c r="P236" s="17">
        <f t="shared" si="63"/>
        <v>8151.8493710869188</v>
      </c>
      <c r="Q236" s="17">
        <f t="shared" si="55"/>
        <v>15991.644339782277</v>
      </c>
      <c r="R236" s="17">
        <v>24143.49</v>
      </c>
      <c r="S236" s="17">
        <v>8151.85</v>
      </c>
      <c r="T236" s="17">
        <v>15991.64</v>
      </c>
      <c r="U236" s="16" t="s">
        <v>257</v>
      </c>
    </row>
    <row r="237" spans="1:21" x14ac:dyDescent="0.3">
      <c r="A237" s="16">
        <f t="shared" si="53"/>
        <v>233</v>
      </c>
      <c r="B237" s="9" t="s">
        <v>148</v>
      </c>
      <c r="C237" s="9" t="str">
        <f>'[1]форма влас'!E355</f>
        <v>37.20</v>
      </c>
      <c r="D237" s="18">
        <v>37.200000000000003</v>
      </c>
      <c r="E237" s="17">
        <v>3239.5</v>
      </c>
      <c r="F237" s="17">
        <v>3641</v>
      </c>
      <c r="G237" s="17">
        <v>2716</v>
      </c>
      <c r="H237" s="17">
        <f t="shared" si="56"/>
        <v>925</v>
      </c>
      <c r="I237" s="17">
        <f t="shared" si="57"/>
        <v>23.125</v>
      </c>
      <c r="J237" s="17">
        <f t="shared" si="58"/>
        <v>901.875</v>
      </c>
      <c r="K237" s="17">
        <f t="shared" si="59"/>
        <v>45.09375</v>
      </c>
      <c r="L237" s="17">
        <f t="shared" si="60"/>
        <v>856.78125</v>
      </c>
      <c r="M237" s="17">
        <f t="shared" si="61"/>
        <v>42.839062500000004</v>
      </c>
      <c r="N237" s="17">
        <f t="shared" si="62"/>
        <v>813.94218750000005</v>
      </c>
      <c r="O237" s="17">
        <f t="shared" si="54"/>
        <v>41810.526315789473</v>
      </c>
      <c r="P237" s="17">
        <f t="shared" si="63"/>
        <v>32463.821770334929</v>
      </c>
      <c r="Q237" s="17">
        <f t="shared" si="55"/>
        <v>9346.704545454546</v>
      </c>
      <c r="R237" s="17">
        <v>41810.53</v>
      </c>
      <c r="S237" s="17">
        <v>32463.82</v>
      </c>
      <c r="T237" s="17">
        <v>9346.7000000000007</v>
      </c>
      <c r="U237" s="16" t="s">
        <v>257</v>
      </c>
    </row>
    <row r="238" spans="1:21" x14ac:dyDescent="0.3">
      <c r="D238" s="10"/>
      <c r="R238" s="11"/>
    </row>
    <row r="239" spans="1:21" ht="9.75" customHeight="1" x14ac:dyDescent="0.3"/>
    <row r="240" spans="1:21" ht="44.25" customHeight="1" x14ac:dyDescent="0.3">
      <c r="A240" s="27" t="s">
        <v>264</v>
      </c>
      <c r="B240" s="27"/>
      <c r="C240" s="27"/>
      <c r="D240" s="27"/>
      <c r="T240" s="25" t="s">
        <v>266</v>
      </c>
      <c r="U240" s="25"/>
    </row>
    <row r="243" spans="1:22" ht="46.5" customHeight="1" x14ac:dyDescent="0.3">
      <c r="A243" s="31" t="s">
        <v>263</v>
      </c>
      <c r="B243" s="32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25" t="s">
        <v>265</v>
      </c>
      <c r="U243" s="25"/>
    </row>
    <row r="246" spans="1:22" x14ac:dyDescent="0.3">
      <c r="B246" s="29"/>
      <c r="C246" s="29"/>
      <c r="D246" s="29"/>
      <c r="E246" s="29"/>
    </row>
    <row r="247" spans="1:22" x14ac:dyDescent="0.3">
      <c r="B247" s="29"/>
      <c r="C247" s="29"/>
      <c r="D247" s="29"/>
      <c r="E247" s="29"/>
    </row>
    <row r="248" spans="1:22" x14ac:dyDescent="0.3">
      <c r="B248" s="29"/>
      <c r="C248" s="29"/>
      <c r="D248" s="29"/>
      <c r="E248" s="29"/>
    </row>
    <row r="249" spans="1:22" x14ac:dyDescent="0.3">
      <c r="B249" s="29"/>
      <c r="C249" s="29"/>
      <c r="D249" s="29"/>
      <c r="E249" s="29"/>
      <c r="T249" s="13"/>
      <c r="U249" s="25"/>
      <c r="V249" s="25"/>
    </row>
    <row r="250" spans="1:22" x14ac:dyDescent="0.3">
      <c r="B250" s="2"/>
      <c r="E250" s="3"/>
    </row>
  </sheetData>
  <mergeCells count="8">
    <mergeCell ref="Q1:U1"/>
    <mergeCell ref="B246:E249"/>
    <mergeCell ref="U249:V249"/>
    <mergeCell ref="A240:D240"/>
    <mergeCell ref="A3:U3"/>
    <mergeCell ref="T243:U243"/>
    <mergeCell ref="T240:U240"/>
    <mergeCell ref="A243:B243"/>
  </mergeCells>
  <pageMargins left="1.1811023622047245" right="0.39370078740157483" top="0.78740157480314965" bottom="0.78740157480314965" header="0.31496062992125984" footer="0.31496062992125984"/>
  <pageSetup paperSize="9" scale="57" orientation="portrait" r:id="rId1"/>
  <rowBreaks count="2" manualBreakCount="2">
    <brk id="60" max="20" man="1"/>
    <brk id="24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2 </vt:lpstr>
      <vt:lpstr>Додаток до рішення 1</vt:lpstr>
      <vt:lpstr>'Додаток до рішення 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N_Vitkovska</dc:creator>
  <cp:lastModifiedBy>Кірічук Оксана Володимирівна</cp:lastModifiedBy>
  <cp:lastPrinted>2021-08-25T09:08:17Z</cp:lastPrinted>
  <dcterms:created xsi:type="dcterms:W3CDTF">2019-10-07T14:21:46Z</dcterms:created>
  <dcterms:modified xsi:type="dcterms:W3CDTF">2021-09-01T12:13:53Z</dcterms:modified>
</cp:coreProperties>
</file>