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H33" i="1"/>
  <c r="J33" i="1"/>
  <c r="G35" i="1"/>
  <c r="H35" i="1"/>
  <c r="I35" i="1"/>
  <c r="J35" i="1"/>
  <c r="G34" i="1"/>
  <c r="H34" i="1"/>
  <c r="I34" i="1"/>
  <c r="I33" i="1" s="1"/>
  <c r="J34" i="1"/>
  <c r="F35" i="1"/>
  <c r="F33" i="1"/>
  <c r="G30" i="1"/>
  <c r="H30" i="1"/>
  <c r="I30" i="1"/>
  <c r="J30" i="1"/>
  <c r="F30" i="1"/>
  <c r="G27" i="1"/>
  <c r="H27" i="1"/>
  <c r="I27" i="1"/>
  <c r="J27" i="1"/>
  <c r="G25" i="1"/>
  <c r="H25" i="1"/>
  <c r="I25" i="1"/>
  <c r="J25" i="1"/>
  <c r="F25" i="1"/>
  <c r="G24" i="1"/>
  <c r="H24" i="1"/>
  <c r="H23" i="1" s="1"/>
  <c r="I24" i="1"/>
  <c r="J24" i="1"/>
  <c r="J23" i="1" s="1"/>
  <c r="F24" i="1"/>
  <c r="G20" i="1"/>
  <c r="H20" i="1"/>
  <c r="I20" i="1"/>
  <c r="J20" i="1"/>
  <c r="F20" i="1"/>
  <c r="G17" i="1"/>
  <c r="H17" i="1"/>
  <c r="I17" i="1"/>
  <c r="J17" i="1"/>
  <c r="F17" i="1"/>
  <c r="G33" i="1" l="1"/>
  <c r="I23" i="1"/>
  <c r="G23" i="1"/>
  <c r="F23" i="1"/>
  <c r="F27" i="1"/>
  <c r="F14" i="1" l="1"/>
  <c r="H14" i="1" l="1"/>
  <c r="G14" i="1"/>
  <c r="I14" i="1"/>
  <c r="J14" i="1"/>
</calcChain>
</file>

<file path=xl/sharedStrings.xml><?xml version="1.0" encoding="utf-8"?>
<sst xmlns="http://schemas.openxmlformats.org/spreadsheetml/2006/main" count="69" uniqueCount="43">
  <si>
    <t>Додаток 1</t>
  </si>
  <si>
    <t>(грн)</t>
  </si>
  <si>
    <t>№ з/п</t>
  </si>
  <si>
    <t>Найменування показника</t>
  </si>
  <si>
    <t>1</t>
  </si>
  <si>
    <t>2</t>
  </si>
  <si>
    <t>3</t>
  </si>
  <si>
    <t>4</t>
  </si>
  <si>
    <t>5</t>
  </si>
  <si>
    <t>6</t>
  </si>
  <si>
    <t>7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</si>
  <si>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</si>
  <si>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</si>
  <si>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</si>
  <si>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</si>
  <si>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</si>
  <si>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</si>
  <si>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</si>
  <si>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</si>
  <si>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</si>
  <si>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</si>
  <si>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</si>
  <si>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II. Загальні граничні показники видатків та надання кредитів</t>
  </si>
  <si>
    <t>Видатки (з міжбюджетними трансфертами), у тому числі:</t>
  </si>
  <si>
    <t>Надання кредитів у тому числі:</t>
  </si>
  <si>
    <r>
      <rPr>
        <sz val="14"/>
        <rFont val="Times New Roman"/>
        <family val="1"/>
        <charset val="204"/>
      </rPr>
      <t>X</t>
    </r>
  </si>
  <si>
    <r>
      <rPr>
        <sz val="14"/>
        <rFont val="Times New Roman"/>
        <family val="1"/>
        <charset val="204"/>
      </rPr>
      <t>загальний фонд</t>
    </r>
  </si>
  <si>
    <r>
      <rPr>
        <sz val="14"/>
        <rFont val="Times New Roman"/>
        <family val="1"/>
        <charset val="204"/>
      </rPr>
      <t>УСЬОГО за розділом II, у тому числі:</t>
    </r>
  </si>
  <si>
    <r>
      <rPr>
        <sz val="14"/>
        <rFont val="Times New Roman"/>
        <family val="1"/>
        <charset val="204"/>
      </rPr>
      <t>спеціальний фонд</t>
    </r>
  </si>
  <si>
    <t>2020 рік (звіт)</t>
  </si>
  <si>
    <t>2021 рік (затверджено)</t>
  </si>
  <si>
    <t>2022 рік (план)</t>
  </si>
  <si>
    <t>2023 рік (план)</t>
  </si>
  <si>
    <t>2024  рік (план)</t>
  </si>
  <si>
    <t xml:space="preserve">до 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</si>
  <si>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</si>
  <si>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</si>
  <si>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Керуючий справами виконавчого комітету </t>
  </si>
  <si>
    <t xml:space="preserve">Ю. САБІЙ </t>
  </si>
  <si>
    <t xml:space="preserve">П. МОТ </t>
  </si>
  <si>
    <t xml:space="preserve">Загальні показники бюджету Хмельницької міської територіальної громади </t>
  </si>
  <si>
    <t xml:space="preserve">         (код бюджету)</t>
  </si>
  <si>
    <t xml:space="preserve">        Заступник начальника фінансового управління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</si>
</sst>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right" vertical="center"/>
    </xf>
    <xf numFmtId="0" fontId="2" fillId="0" borderId="0" xfId="0" applyFont="1"/>
    <xf numFmtId="0" fontId="4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right" vertical="top" indent="1"/>
    </xf>
    <xf numFmtId="3" fontId="2" fillId="0" borderId="2" xfId="0" applyNumberFormat="1" applyFont="1" applyBorder="1" applyAlignment="1">
      <alignment horizontal="right" vertical="top"/>
    </xf>
    <xf numFmtId="3" fontId="1" fillId="0" borderId="2" xfId="0" applyNumberFormat="1" applyFont="1" applyBorder="1" applyAlignment="1">
      <alignment horizontal="right" vertical="top" indent="1"/>
    </xf>
    <xf numFmtId="3" fontId="1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6" zoomScale="87" zoomScaleNormal="87" workbookViewId="0">
      <selection activeCell="G35" sqref="G35"/>
    </sheetView>
  </sheetViews>
  <sheetFormatPr defaultRowHeight="12.75" x14ac:dyDescent="0.2"/>
  <cols>
    <col min="1" max="4" width="6.42578125" customWidth="1"/>
    <col min="5" max="5" width="47.85546875" customWidth="1"/>
    <col min="6" max="6" width="22" customWidth="1"/>
    <col min="7" max="7" width="21" customWidth="1"/>
    <col min="8" max="8" width="21.7109375" customWidth="1"/>
    <col min="9" max="9" width="19.7109375" customWidth="1"/>
    <col min="10" max="10" width="22.140625" customWidth="1"/>
  </cols>
  <sheetData>
    <row r="1" spans="1:10" ht="18.75" x14ac:dyDescent="0.2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</row>
    <row r="2" spans="1:10" ht="18.75" x14ac:dyDescent="0.2">
      <c r="A2" s="1"/>
      <c r="B2" s="1"/>
      <c r="C2" s="1"/>
      <c r="D2" s="1"/>
      <c r="E2" s="1"/>
      <c r="F2" s="1"/>
      <c r="G2" s="2" t="s">
        <v>34</v>
      </c>
      <c r="H2" s="1"/>
      <c r="I2" s="1"/>
      <c r="J2" s="1"/>
    </row>
    <row r="3" spans="1:10" ht="18.75" x14ac:dyDescent="0.2">
      <c r="A3" s="1"/>
      <c r="B3" s="1"/>
      <c r="C3" s="1"/>
      <c r="D3" s="1"/>
      <c r="E3" s="1"/>
      <c r="F3" s="1"/>
      <c r="G3" s="2" t="s">
        <v>35</v>
      </c>
      <c r="H3" s="1"/>
      <c r="I3" s="1"/>
      <c r="J3" s="1"/>
    </row>
    <row r="4" spans="1:10" ht="18.75" x14ac:dyDescent="0.2">
      <c r="A4" s="1"/>
      <c r="B4" s="1"/>
      <c r="C4" s="1"/>
      <c r="D4" s="1"/>
      <c r="E4" s="1"/>
      <c r="F4" s="1"/>
      <c r="G4" s="2" t="s">
        <v>36</v>
      </c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2">
      <c r="A6" s="25" t="s">
        <v>40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18.75" x14ac:dyDescent="0.2">
      <c r="A7" s="16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">
      <c r="A8" s="29">
        <v>22564000000</v>
      </c>
      <c r="B8" s="29"/>
      <c r="C8" s="29"/>
      <c r="D8" s="29"/>
      <c r="E8" s="1"/>
      <c r="F8" s="1"/>
      <c r="G8" s="1"/>
      <c r="H8" s="1"/>
      <c r="I8" s="1"/>
      <c r="J8" s="1"/>
    </row>
    <row r="9" spans="1:10" ht="15.75" x14ac:dyDescent="0.2">
      <c r="A9" s="3" t="s">
        <v>41</v>
      </c>
      <c r="B9" s="4"/>
      <c r="C9" s="4"/>
      <c r="D9" s="4"/>
      <c r="E9" s="5"/>
      <c r="F9" s="1"/>
      <c r="G9" s="1"/>
      <c r="H9" s="1"/>
      <c r="I9" s="1"/>
      <c r="J9" s="1"/>
    </row>
    <row r="10" spans="1:10" ht="15.75" x14ac:dyDescent="0.2">
      <c r="A10" s="1"/>
      <c r="B10" s="1"/>
      <c r="C10" s="1"/>
      <c r="D10" s="1"/>
      <c r="E10" s="1"/>
      <c r="F10" s="1"/>
      <c r="G10" s="1"/>
      <c r="H10" s="1"/>
      <c r="I10" s="1"/>
      <c r="J10" s="6" t="s">
        <v>1</v>
      </c>
    </row>
    <row r="11" spans="1:10" ht="36" customHeight="1" x14ac:dyDescent="0.2">
      <c r="A11" s="12" t="s">
        <v>2</v>
      </c>
      <c r="B11" s="27" t="s">
        <v>3</v>
      </c>
      <c r="C11" s="27"/>
      <c r="D11" s="27"/>
      <c r="E11" s="27"/>
      <c r="F11" s="13" t="s">
        <v>29</v>
      </c>
      <c r="G11" s="13" t="s">
        <v>30</v>
      </c>
      <c r="H11" s="13" t="s">
        <v>31</v>
      </c>
      <c r="I11" s="13" t="s">
        <v>32</v>
      </c>
      <c r="J11" s="13" t="s">
        <v>33</v>
      </c>
    </row>
    <row r="12" spans="1:10" ht="15.75" x14ac:dyDescent="0.25">
      <c r="A12" s="8" t="s">
        <v>4</v>
      </c>
      <c r="B12" s="28" t="s">
        <v>5</v>
      </c>
      <c r="C12" s="28"/>
      <c r="D12" s="28"/>
      <c r="E12" s="28"/>
      <c r="F12" s="9" t="s">
        <v>6</v>
      </c>
      <c r="G12" s="9" t="s">
        <v>7</v>
      </c>
      <c r="H12" s="9" t="s">
        <v>8</v>
      </c>
      <c r="I12" s="9" t="s">
        <v>9</v>
      </c>
      <c r="J12" s="9" t="s">
        <v>10</v>
      </c>
    </row>
    <row r="13" spans="1:10" ht="18.75" x14ac:dyDescent="0.3">
      <c r="A13" s="24" t="s">
        <v>11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ht="18.75" x14ac:dyDescent="0.3">
      <c r="A14" s="10" t="s">
        <v>12</v>
      </c>
      <c r="B14" s="23" t="s">
        <v>13</v>
      </c>
      <c r="C14" s="23"/>
      <c r="D14" s="23"/>
      <c r="E14" s="23"/>
      <c r="F14" s="18">
        <f>SUM(F15:F16)</f>
        <v>2658458184</v>
      </c>
      <c r="G14" s="18">
        <f>SUM(G15:G16)</f>
        <v>3194653510</v>
      </c>
      <c r="H14" s="18">
        <f>SUM(H15:H16)</f>
        <v>3524294530</v>
      </c>
      <c r="I14" s="18">
        <f>SUM(I15:I16)</f>
        <v>3855448745</v>
      </c>
      <c r="J14" s="18">
        <f>SUM(J15:J16)</f>
        <v>4136692248</v>
      </c>
    </row>
    <row r="15" spans="1:10" ht="18.75" x14ac:dyDescent="0.3">
      <c r="A15" s="10" t="s">
        <v>14</v>
      </c>
      <c r="B15" s="23" t="s">
        <v>15</v>
      </c>
      <c r="C15" s="23"/>
      <c r="D15" s="23"/>
      <c r="E15" s="23"/>
      <c r="F15" s="18">
        <v>2508746386</v>
      </c>
      <c r="G15" s="18">
        <v>3001200170</v>
      </c>
      <c r="H15" s="18">
        <v>3337385038</v>
      </c>
      <c r="I15" s="18">
        <v>3656704392</v>
      </c>
      <c r="J15" s="18">
        <v>3927160244</v>
      </c>
    </row>
    <row r="16" spans="1:10" ht="18.75" x14ac:dyDescent="0.3">
      <c r="A16" s="10" t="s">
        <v>14</v>
      </c>
      <c r="B16" s="23" t="s">
        <v>16</v>
      </c>
      <c r="C16" s="23"/>
      <c r="D16" s="23"/>
      <c r="E16" s="23"/>
      <c r="F16" s="18">
        <v>149711798</v>
      </c>
      <c r="G16" s="18">
        <v>193453340</v>
      </c>
      <c r="H16" s="18">
        <v>186909492</v>
      </c>
      <c r="I16" s="18">
        <v>198744353</v>
      </c>
      <c r="J16" s="18">
        <v>209532004</v>
      </c>
    </row>
    <row r="17" spans="1:10" ht="18.75" x14ac:dyDescent="0.3">
      <c r="A17" s="10" t="s">
        <v>17</v>
      </c>
      <c r="B17" s="23" t="s">
        <v>18</v>
      </c>
      <c r="C17" s="23"/>
      <c r="D17" s="23"/>
      <c r="E17" s="23"/>
      <c r="F17" s="18">
        <f>SUM(F18:F19)</f>
        <v>-34157261</v>
      </c>
      <c r="G17" s="18">
        <f t="shared" ref="G17:J17" si="0">SUM(G18:G19)</f>
        <v>166812010</v>
      </c>
      <c r="H17" s="18">
        <f t="shared" si="0"/>
        <v>23460000</v>
      </c>
      <c r="I17" s="18">
        <f t="shared" si="0"/>
        <v>54740000</v>
      </c>
      <c r="J17" s="18">
        <f t="shared" si="0"/>
        <v>0</v>
      </c>
    </row>
    <row r="18" spans="1:10" ht="18.75" x14ac:dyDescent="0.3">
      <c r="A18" s="10" t="s">
        <v>14</v>
      </c>
      <c r="B18" s="23" t="s">
        <v>15</v>
      </c>
      <c r="C18" s="23"/>
      <c r="D18" s="23"/>
      <c r="E18" s="23"/>
      <c r="F18" s="18">
        <v>-347021569</v>
      </c>
      <c r="G18" s="18">
        <v>-332030339</v>
      </c>
      <c r="H18" s="18">
        <v>-372968088</v>
      </c>
      <c r="I18" s="18">
        <v>-411594388</v>
      </c>
      <c r="J18" s="18">
        <v>-435014388</v>
      </c>
    </row>
    <row r="19" spans="1:10" ht="18.75" x14ac:dyDescent="0.3">
      <c r="A19" s="10" t="s">
        <v>14</v>
      </c>
      <c r="B19" s="23" t="s">
        <v>16</v>
      </c>
      <c r="C19" s="23"/>
      <c r="D19" s="23"/>
      <c r="E19" s="23"/>
      <c r="F19" s="18">
        <v>312864308</v>
      </c>
      <c r="G19" s="18">
        <v>498842349</v>
      </c>
      <c r="H19" s="18">
        <v>396428088</v>
      </c>
      <c r="I19" s="18">
        <v>466334388</v>
      </c>
      <c r="J19" s="18">
        <v>435014388</v>
      </c>
    </row>
    <row r="20" spans="1:10" ht="18.75" x14ac:dyDescent="0.3">
      <c r="A20" s="10" t="s">
        <v>19</v>
      </c>
      <c r="B20" s="23" t="s">
        <v>20</v>
      </c>
      <c r="C20" s="23"/>
      <c r="D20" s="23"/>
      <c r="E20" s="23"/>
      <c r="F20" s="18">
        <f>SUM(F21:F22)</f>
        <v>99273</v>
      </c>
      <c r="G20" s="18">
        <f t="shared" ref="G20:J20" si="1">SUM(G21:G22)</f>
        <v>100000</v>
      </c>
      <c r="H20" s="18">
        <f t="shared" si="1"/>
        <v>150000</v>
      </c>
      <c r="I20" s="18">
        <f t="shared" si="1"/>
        <v>150000</v>
      </c>
      <c r="J20" s="18">
        <f t="shared" si="1"/>
        <v>150000</v>
      </c>
    </row>
    <row r="21" spans="1:10" ht="18.75" x14ac:dyDescent="0.3">
      <c r="A21" s="10" t="s">
        <v>14</v>
      </c>
      <c r="B21" s="23" t="s">
        <v>15</v>
      </c>
      <c r="C21" s="23"/>
      <c r="D21" s="23"/>
      <c r="E21" s="23"/>
      <c r="F21" s="18"/>
      <c r="G21" s="18"/>
      <c r="H21" s="18"/>
      <c r="I21" s="18"/>
      <c r="J21" s="18"/>
    </row>
    <row r="22" spans="1:10" ht="18.75" x14ac:dyDescent="0.3">
      <c r="A22" s="10" t="s">
        <v>14</v>
      </c>
      <c r="B22" s="23" t="s">
        <v>16</v>
      </c>
      <c r="C22" s="23"/>
      <c r="D22" s="23"/>
      <c r="E22" s="23"/>
      <c r="F22" s="18">
        <v>99273</v>
      </c>
      <c r="G22" s="18">
        <v>100000</v>
      </c>
      <c r="H22" s="18">
        <v>150000</v>
      </c>
      <c r="I22" s="18">
        <v>150000</v>
      </c>
      <c r="J22" s="18">
        <v>150000</v>
      </c>
    </row>
    <row r="23" spans="1:10" ht="18.75" x14ac:dyDescent="0.3">
      <c r="A23" s="10" t="s">
        <v>14</v>
      </c>
      <c r="B23" s="23" t="s">
        <v>21</v>
      </c>
      <c r="C23" s="23"/>
      <c r="D23" s="23"/>
      <c r="E23" s="23"/>
      <c r="F23" s="18">
        <f>SUM(F24:F25)</f>
        <v>2624400196</v>
      </c>
      <c r="G23" s="18">
        <f t="shared" ref="G23:J23" si="2">SUM(G24:G25)</f>
        <v>3361565520</v>
      </c>
      <c r="H23" s="18">
        <f t="shared" si="2"/>
        <v>3547904530</v>
      </c>
      <c r="I23" s="18">
        <f t="shared" si="2"/>
        <v>3910338745</v>
      </c>
      <c r="J23" s="18">
        <f t="shared" si="2"/>
        <v>4136842248</v>
      </c>
    </row>
    <row r="24" spans="1:10" ht="18.75" x14ac:dyDescent="0.3">
      <c r="A24" s="10" t="s">
        <v>14</v>
      </c>
      <c r="B24" s="23" t="s">
        <v>15</v>
      </c>
      <c r="C24" s="23"/>
      <c r="D24" s="23"/>
      <c r="E24" s="23"/>
      <c r="F24" s="18">
        <f>SUM(F15,F18,F21)</f>
        <v>2161724817</v>
      </c>
      <c r="G24" s="18">
        <f t="shared" ref="G24:J24" si="3">SUM(G15,G18,G21)</f>
        <v>2669169831</v>
      </c>
      <c r="H24" s="18">
        <f t="shared" si="3"/>
        <v>2964416950</v>
      </c>
      <c r="I24" s="18">
        <f t="shared" si="3"/>
        <v>3245110004</v>
      </c>
      <c r="J24" s="18">
        <f t="shared" si="3"/>
        <v>3492145856</v>
      </c>
    </row>
    <row r="25" spans="1:10" ht="18.75" x14ac:dyDescent="0.3">
      <c r="A25" s="10" t="s">
        <v>14</v>
      </c>
      <c r="B25" s="23" t="s">
        <v>16</v>
      </c>
      <c r="C25" s="23"/>
      <c r="D25" s="23"/>
      <c r="E25" s="23"/>
      <c r="F25" s="18">
        <f>SUM(F16,F19,F22)</f>
        <v>462675379</v>
      </c>
      <c r="G25" s="18">
        <f t="shared" ref="G25:J25" si="4">SUM(G16,G19,G22)</f>
        <v>692395689</v>
      </c>
      <c r="H25" s="18">
        <f t="shared" si="4"/>
        <v>583487580</v>
      </c>
      <c r="I25" s="18">
        <f t="shared" si="4"/>
        <v>665228741</v>
      </c>
      <c r="J25" s="18">
        <f t="shared" si="4"/>
        <v>644696392</v>
      </c>
    </row>
    <row r="26" spans="1:10" ht="18.75" x14ac:dyDescent="0.3">
      <c r="A26" s="24" t="s">
        <v>22</v>
      </c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8.75" x14ac:dyDescent="0.3">
      <c r="A27" s="10" t="s">
        <v>12</v>
      </c>
      <c r="B27" s="22" t="s">
        <v>23</v>
      </c>
      <c r="C27" s="22"/>
      <c r="D27" s="22"/>
      <c r="E27" s="22"/>
      <c r="F27" s="18">
        <f>SUM(F28:F29)</f>
        <v>2624249596</v>
      </c>
      <c r="G27" s="18">
        <f t="shared" ref="G27:J27" si="5">SUM(G28:G29)</f>
        <v>3361141778</v>
      </c>
      <c r="H27" s="18">
        <f t="shared" si="5"/>
        <v>3547754530</v>
      </c>
      <c r="I27" s="18">
        <f t="shared" si="5"/>
        <v>3910188745</v>
      </c>
      <c r="J27" s="18">
        <f t="shared" si="5"/>
        <v>4136692248</v>
      </c>
    </row>
    <row r="28" spans="1:10" ht="18.75" x14ac:dyDescent="0.3">
      <c r="A28" s="10" t="s">
        <v>14</v>
      </c>
      <c r="B28" s="22" t="s">
        <v>15</v>
      </c>
      <c r="C28" s="22"/>
      <c r="D28" s="22"/>
      <c r="E28" s="22"/>
      <c r="F28" s="18">
        <v>2161724817</v>
      </c>
      <c r="G28" s="18">
        <v>2668969831</v>
      </c>
      <c r="H28" s="18">
        <v>2964416950</v>
      </c>
      <c r="I28" s="18">
        <v>3245110004</v>
      </c>
      <c r="J28" s="18">
        <v>3492145856</v>
      </c>
    </row>
    <row r="29" spans="1:10" ht="18.75" x14ac:dyDescent="0.3">
      <c r="A29" s="10" t="s">
        <v>14</v>
      </c>
      <c r="B29" s="22" t="s">
        <v>16</v>
      </c>
      <c r="C29" s="22"/>
      <c r="D29" s="22"/>
      <c r="E29" s="22"/>
      <c r="F29" s="18">
        <v>462524779</v>
      </c>
      <c r="G29" s="18">
        <v>692171947</v>
      </c>
      <c r="H29" s="18">
        <v>583337580</v>
      </c>
      <c r="I29" s="18">
        <v>665078741</v>
      </c>
      <c r="J29" s="18">
        <v>644546392</v>
      </c>
    </row>
    <row r="30" spans="1:10" ht="18.75" x14ac:dyDescent="0.3">
      <c r="A30" s="10" t="s">
        <v>17</v>
      </c>
      <c r="B30" s="22" t="s">
        <v>24</v>
      </c>
      <c r="C30" s="22"/>
      <c r="D30" s="22"/>
      <c r="E30" s="22"/>
      <c r="F30" s="18">
        <f>SUM(F31:F32)</f>
        <v>150600</v>
      </c>
      <c r="G30" s="18">
        <f t="shared" ref="G30:J30" si="6">SUM(G31:G32)</f>
        <v>423742</v>
      </c>
      <c r="H30" s="18">
        <f t="shared" si="6"/>
        <v>150000</v>
      </c>
      <c r="I30" s="18">
        <f t="shared" si="6"/>
        <v>150000</v>
      </c>
      <c r="J30" s="18">
        <f t="shared" si="6"/>
        <v>150000</v>
      </c>
    </row>
    <row r="31" spans="1:10" ht="18.75" x14ac:dyDescent="0.3">
      <c r="A31" s="11" t="s">
        <v>25</v>
      </c>
      <c r="B31" s="21" t="s">
        <v>26</v>
      </c>
      <c r="C31" s="21"/>
      <c r="D31" s="21"/>
      <c r="E31" s="21"/>
      <c r="F31" s="19"/>
      <c r="G31" s="18">
        <v>200000</v>
      </c>
      <c r="H31" s="19"/>
      <c r="I31" s="20"/>
      <c r="J31" s="20"/>
    </row>
    <row r="32" spans="1:10" ht="18.75" x14ac:dyDescent="0.3">
      <c r="A32" s="11" t="s">
        <v>25</v>
      </c>
      <c r="B32" s="22" t="s">
        <v>16</v>
      </c>
      <c r="C32" s="21"/>
      <c r="D32" s="21"/>
      <c r="E32" s="21"/>
      <c r="F32" s="17">
        <v>150600</v>
      </c>
      <c r="G32" s="18">
        <v>223742</v>
      </c>
      <c r="H32" s="17">
        <v>150000</v>
      </c>
      <c r="I32" s="18">
        <v>150000</v>
      </c>
      <c r="J32" s="18">
        <v>150000</v>
      </c>
    </row>
    <row r="33" spans="1:10" ht="18.75" x14ac:dyDescent="0.3">
      <c r="A33" s="11" t="s">
        <v>25</v>
      </c>
      <c r="B33" s="21" t="s">
        <v>27</v>
      </c>
      <c r="C33" s="21"/>
      <c r="D33" s="21"/>
      <c r="E33" s="21"/>
      <c r="F33" s="17">
        <f>SUM(F34:F35)</f>
        <v>2624400196</v>
      </c>
      <c r="G33" s="17">
        <f t="shared" ref="G33:J33" si="7">SUM(G34:G35)</f>
        <v>3361565520</v>
      </c>
      <c r="H33" s="17">
        <f t="shared" si="7"/>
        <v>3547904530</v>
      </c>
      <c r="I33" s="18">
        <f t="shared" si="7"/>
        <v>3910338745</v>
      </c>
      <c r="J33" s="18">
        <f t="shared" si="7"/>
        <v>4136842248</v>
      </c>
    </row>
    <row r="34" spans="1:10" ht="18.75" x14ac:dyDescent="0.3">
      <c r="A34" s="11" t="s">
        <v>25</v>
      </c>
      <c r="B34" s="21" t="s">
        <v>26</v>
      </c>
      <c r="C34" s="21"/>
      <c r="D34" s="21"/>
      <c r="E34" s="21"/>
      <c r="F34" s="17">
        <f>SUM(F28,F31)</f>
        <v>2161724817</v>
      </c>
      <c r="G34" s="17">
        <f t="shared" ref="G34:J34" si="8">SUM(G28,G31)</f>
        <v>2669169831</v>
      </c>
      <c r="H34" s="17">
        <f t="shared" si="8"/>
        <v>2964416950</v>
      </c>
      <c r="I34" s="18">
        <f t="shared" si="8"/>
        <v>3245110004</v>
      </c>
      <c r="J34" s="18">
        <f t="shared" si="8"/>
        <v>3492145856</v>
      </c>
    </row>
    <row r="35" spans="1:10" ht="18.75" x14ac:dyDescent="0.3">
      <c r="A35" s="11" t="s">
        <v>25</v>
      </c>
      <c r="B35" s="21" t="s">
        <v>28</v>
      </c>
      <c r="C35" s="21"/>
      <c r="D35" s="21"/>
      <c r="E35" s="21"/>
      <c r="F35" s="17">
        <f>SUM(F29,F32)</f>
        <v>462675379</v>
      </c>
      <c r="G35" s="17">
        <f t="shared" ref="G35:J35" si="9">SUM(G29,G32)</f>
        <v>692395689</v>
      </c>
      <c r="H35" s="17">
        <f t="shared" si="9"/>
        <v>583487580</v>
      </c>
      <c r="I35" s="18">
        <f t="shared" si="9"/>
        <v>665228741</v>
      </c>
      <c r="J35" s="18">
        <f t="shared" si="9"/>
        <v>644696392</v>
      </c>
    </row>
    <row r="36" spans="1:10" s="7" customFormat="1" ht="18.75" x14ac:dyDescent="0.3"/>
    <row r="37" spans="1:10" s="7" customFormat="1" ht="18.75" x14ac:dyDescent="0.3">
      <c r="E37" s="15" t="s">
        <v>37</v>
      </c>
      <c r="I37" s="7" t="s">
        <v>38</v>
      </c>
    </row>
    <row r="38" spans="1:10" s="7" customFormat="1" ht="18.75" x14ac:dyDescent="0.3"/>
    <row r="39" spans="1:10" s="7" customFormat="1" ht="18.75" x14ac:dyDescent="0.3">
      <c r="E39" s="15" t="s">
        <v>42</v>
      </c>
      <c r="I39" s="7" t="s">
        <v>39</v>
      </c>
    </row>
    <row r="40" spans="1:10" s="7" customFormat="1" ht="18.75" x14ac:dyDescent="0.3"/>
  </sheetData>
  <mergeCells count="27">
    <mergeCell ref="B15:E15"/>
    <mergeCell ref="A6:J6"/>
    <mergeCell ref="B11:E11"/>
    <mergeCell ref="B12:E12"/>
    <mergeCell ref="A13:J13"/>
    <mergeCell ref="B14:E14"/>
    <mergeCell ref="A8:D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6:J26"/>
    <mergeCell ref="B34:E34"/>
    <mergeCell ref="B35:E35"/>
    <mergeCell ref="B28:E28"/>
    <mergeCell ref="B29:E29"/>
    <mergeCell ref="B30:E30"/>
    <mergeCell ref="B31:E31"/>
    <mergeCell ref="B32:E32"/>
    <mergeCell ref="B33:E33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Свідерська Оксана Володимирівна</cp:lastModifiedBy>
  <cp:lastPrinted>2021-08-11T12:37:00Z</cp:lastPrinted>
  <dcterms:created xsi:type="dcterms:W3CDTF">2021-07-21T07:57:26Z</dcterms:created>
  <dcterms:modified xsi:type="dcterms:W3CDTF">2021-08-11T12:37:15Z</dcterms:modified>
</cp:coreProperties>
</file>