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Програма" sheetId="1" r:id="rId1"/>
  </sheets>
  <definedNames>
    <definedName name="_xlnm.Print_Titles" localSheetId="0">'Програма'!$8:$8</definedName>
    <definedName name="_xlnm.Print_Area" localSheetId="0">'Програма'!$A$1:$AI$28</definedName>
  </definedNames>
  <calcPr fullCalcOnLoad="1"/>
</workbook>
</file>

<file path=xl/sharedStrings.xml><?xml version="1.0" encoding="utf-8"?>
<sst xmlns="http://schemas.openxmlformats.org/spreadsheetml/2006/main" count="68" uniqueCount="38">
  <si>
    <t>Заходи</t>
  </si>
  <si>
    <t>№ з/п</t>
  </si>
  <si>
    <t>Найменування заходів</t>
  </si>
  <si>
    <t>2016 рік</t>
  </si>
  <si>
    <t>2017 рік</t>
  </si>
  <si>
    <t>Кіл-ть</t>
  </si>
  <si>
    <t>міський бюджет</t>
  </si>
  <si>
    <t>власні кошти</t>
  </si>
  <si>
    <t>в тому числі</t>
  </si>
  <si>
    <t>Придбання низькопольних тролейбусів</t>
  </si>
  <si>
    <t>Капітальний та середній ремонти контактної мережі із заміною пошкоджених опор та контактного дроту</t>
  </si>
  <si>
    <t>Ремонт кабельних мереж</t>
  </si>
  <si>
    <t>Капітальний ремонт тролейбусів</t>
  </si>
  <si>
    <t>Проведення технічного обслуговування №2 та виконання середніх ремонтів тролейбусів</t>
  </si>
  <si>
    <t>Придбання автошин на тролейбуси</t>
  </si>
  <si>
    <t>Капітальний ремонт агрегатів до тролейбусів</t>
  </si>
  <si>
    <t>Оновлення станочного парку та підйомних механізмів</t>
  </si>
  <si>
    <t>Компенсації від надання пільгового проїзду студентів ВНЗ, учнів ЗОШ, донорів, перекладачів-дактилологів, соціальних працівників благодійних фондів "Хесед Бешт" і "Карітас" та працівників міжшкільного навчально-виробничого комбінату, батьків багатодітних сімей, матерів-героїнь</t>
  </si>
  <si>
    <t>Загальна сума</t>
  </si>
  <si>
    <t>2018 рік</t>
  </si>
  <si>
    <t>2019 рік</t>
  </si>
  <si>
    <t>2020 рік</t>
  </si>
  <si>
    <t xml:space="preserve">Усього за 2016 - 2020 роки </t>
  </si>
  <si>
    <t>щодо реалізації Програми розвитку міського електротранспорту в м. Хмельницькому на 2016 - 2020 роки</t>
  </si>
  <si>
    <t xml:space="preserve">Проектування та будівництво тролейбусної лінії від вул. Кам'янецької по вул. Толстого до вул. Чорновола  </t>
  </si>
  <si>
    <t xml:space="preserve">Проектування та будівництво тролейбусної лінії від вул. Козацька до вул. Чорновола із тяговою підстанцією </t>
  </si>
  <si>
    <t xml:space="preserve">Відшкодування компенсаційних витрат за пільговий проїзд окремих категорій громадян, що користуються електротранспортом (тролейбус) та мають право на безкоштовний проїзд </t>
  </si>
  <si>
    <t>Вдосконалення і розвиток інфраструктури міського транспорту: встановлення глобальної системи позиціонування (GPS-навігатор) на тролейбусах, автоматизованої системи обліку пасажиропотоку (АСОП) та інформаційного обладнання</t>
  </si>
  <si>
    <t>Фінансова підтримка з міського бюджету</t>
  </si>
  <si>
    <t>Придбання великогабаритних низькопольних автобусів</t>
  </si>
  <si>
    <t xml:space="preserve">Обсяг фінансування, тис. грн. </t>
  </si>
  <si>
    <t xml:space="preserve">інших джерел </t>
  </si>
  <si>
    <t xml:space="preserve">Керуючий справами виконавчого комітету </t>
  </si>
  <si>
    <t>Ю. САБІЙ</t>
  </si>
  <si>
    <t>Директор Хмельницького комунального підприємства "Електротранс"</t>
  </si>
  <si>
    <t>В. ПАЛАМАРЧУК</t>
  </si>
  <si>
    <t>зі змінами</t>
  </si>
  <si>
    <t>Додаток 1 до рішення виконавчого комітету Хмельницької міської ради від 24.09.2020р.  № 738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</si>
</sst>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1" applyNumberFormat="0" applyAlignment="0" applyProtection="0"/>
    <xf numFmtId="0" fontId="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0" applyNumberFormat="0" applyBorder="0" applyAlignment="0" applyProtection="0"/>
    <xf numFmtId="0" fontId="0" fillId="32" borderId="8" applyNumberFormat="0" applyFon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textRotation="90" wrapText="1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3" fontId="2" fillId="0" borderId="10" xfId="0" applyNumberFormat="1" applyFont="1" applyBorder="1" applyAlignment="1">
      <alignment horizontal="center" vertical="center" textRotation="90"/>
    </xf>
    <xf numFmtId="0" fontId="1" fillId="0" borderId="10" xfId="0" applyFont="1" applyBorder="1" applyAlignment="1">
      <alignment/>
    </xf>
    <xf numFmtId="196" fontId="2" fillId="0" borderId="10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tabSelected="1" view="pageBreakPreview" zoomScale="85" zoomScaleSheetLayoutView="85" zoomScalePageLayoutView="0" workbookViewId="0" topLeftCell="A1">
      <selection activeCell="A3" sqref="A3:AC3"/>
    </sheetView>
  </sheetViews>
  <sheetFormatPr defaultColWidth="9.140625" defaultRowHeight="12.75"/>
  <cols>
    <col min="1" max="1" width="4.421875" style="0" customWidth="1"/>
    <col min="5" max="5" width="19.00390625" style="0" customWidth="1"/>
    <col min="6" max="6" width="3.7109375" style="0" customWidth="1"/>
    <col min="7" max="7" width="5.7109375" style="0" customWidth="1"/>
    <col min="8" max="8" width="4.00390625" style="0" customWidth="1"/>
    <col min="9" max="10" width="3.57421875" style="0" customWidth="1"/>
    <col min="11" max="11" width="3.421875" style="0" customWidth="1"/>
    <col min="12" max="12" width="5.140625" style="0" customWidth="1"/>
    <col min="13" max="13" width="3.140625" style="0" customWidth="1"/>
    <col min="14" max="14" width="3.00390625" style="0" customWidth="1"/>
    <col min="15" max="15" width="3.28125" style="0" customWidth="1"/>
    <col min="16" max="16" width="3.7109375" style="0" customWidth="1"/>
    <col min="17" max="17" width="4.00390625" style="0" customWidth="1"/>
    <col min="18" max="18" width="3.28125" style="0" customWidth="1"/>
    <col min="19" max="19" width="3.57421875" style="0" customWidth="1"/>
    <col min="20" max="20" width="3.7109375" style="0" customWidth="1"/>
    <col min="21" max="21" width="3.8515625" style="0" customWidth="1"/>
    <col min="22" max="22" width="4.28125" style="0" customWidth="1"/>
    <col min="23" max="23" width="3.57421875" style="0" customWidth="1"/>
    <col min="24" max="25" width="3.28125" style="0" customWidth="1"/>
    <col min="26" max="26" width="3.7109375" style="0" customWidth="1"/>
    <col min="27" max="27" width="6.28125" style="0" customWidth="1"/>
    <col min="28" max="28" width="3.00390625" style="0" customWidth="1"/>
    <col min="29" max="29" width="3.8515625" style="0" customWidth="1"/>
    <col min="30" max="30" width="3.421875" style="0" customWidth="1"/>
    <col min="31" max="31" width="3.7109375" style="0" customWidth="1"/>
    <col min="32" max="32" width="6.8515625" style="0" customWidth="1"/>
    <col min="33" max="33" width="3.7109375" style="0" customWidth="1"/>
    <col min="34" max="34" width="4.00390625" style="0" customWidth="1"/>
    <col min="35" max="35" width="3.7109375" style="0" customWidth="1"/>
  </cols>
  <sheetData>
    <row r="1" spans="27:35" s="1" customFormat="1" ht="45" customHeight="1">
      <c r="AA1" s="13" t="s">
        <v>37</v>
      </c>
      <c r="AB1" s="14"/>
      <c r="AC1" s="14"/>
      <c r="AD1" s="14"/>
      <c r="AE1" s="14"/>
      <c r="AF1" s="14"/>
      <c r="AG1" s="14"/>
      <c r="AH1" s="14"/>
      <c r="AI1" s="14"/>
    </row>
    <row r="2" spans="1:29" s="1" customFormat="1" ht="15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s="1" customFormat="1" ht="15.75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s="1" customFormat="1" ht="15.75">
      <c r="A4" s="5"/>
      <c r="B4" s="5"/>
      <c r="C4" s="5"/>
      <c r="D4" s="5"/>
      <c r="E4" s="5"/>
      <c r="F4" s="5"/>
      <c r="G4" s="5"/>
      <c r="H4" s="5"/>
      <c r="I4" s="5"/>
      <c r="J4" s="16" t="s">
        <v>36</v>
      </c>
      <c r="K4" s="16"/>
      <c r="L4" s="16"/>
      <c r="M4" s="16"/>
      <c r="N4" s="16"/>
      <c r="O4" s="1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35" s="1" customFormat="1" ht="15.75" customHeight="1">
      <c r="A5" s="17" t="s">
        <v>1</v>
      </c>
      <c r="B5" s="18" t="s">
        <v>2</v>
      </c>
      <c r="C5" s="18"/>
      <c r="D5" s="18"/>
      <c r="E5" s="18"/>
      <c r="F5" s="22" t="s">
        <v>3</v>
      </c>
      <c r="G5" s="23"/>
      <c r="H5" s="23"/>
      <c r="I5" s="23"/>
      <c r="J5" s="24"/>
      <c r="K5" s="22" t="s">
        <v>4</v>
      </c>
      <c r="L5" s="23"/>
      <c r="M5" s="23"/>
      <c r="N5" s="23"/>
      <c r="O5" s="24"/>
      <c r="P5" s="22" t="s">
        <v>19</v>
      </c>
      <c r="Q5" s="23"/>
      <c r="R5" s="23"/>
      <c r="S5" s="23"/>
      <c r="T5" s="24"/>
      <c r="U5" s="22" t="s">
        <v>20</v>
      </c>
      <c r="V5" s="23"/>
      <c r="W5" s="23"/>
      <c r="X5" s="23"/>
      <c r="Y5" s="24"/>
      <c r="Z5" s="22" t="s">
        <v>21</v>
      </c>
      <c r="AA5" s="23"/>
      <c r="AB5" s="23"/>
      <c r="AC5" s="23"/>
      <c r="AD5" s="24"/>
      <c r="AE5" s="17" t="s">
        <v>22</v>
      </c>
      <c r="AF5" s="17"/>
      <c r="AG5" s="17"/>
      <c r="AH5" s="17"/>
      <c r="AI5" s="17"/>
    </row>
    <row r="6" spans="1:35" s="1" customFormat="1" ht="30" customHeight="1">
      <c r="A6" s="17"/>
      <c r="B6" s="18"/>
      <c r="C6" s="18"/>
      <c r="D6" s="18"/>
      <c r="E6" s="18"/>
      <c r="F6" s="30" t="s">
        <v>5</v>
      </c>
      <c r="G6" s="25" t="s">
        <v>30</v>
      </c>
      <c r="H6" s="19" t="s">
        <v>8</v>
      </c>
      <c r="I6" s="20"/>
      <c r="J6" s="21"/>
      <c r="K6" s="30" t="s">
        <v>5</v>
      </c>
      <c r="L6" s="25" t="s">
        <v>30</v>
      </c>
      <c r="M6" s="19" t="s">
        <v>8</v>
      </c>
      <c r="N6" s="20"/>
      <c r="O6" s="21"/>
      <c r="P6" s="30" t="s">
        <v>5</v>
      </c>
      <c r="Q6" s="25" t="s">
        <v>30</v>
      </c>
      <c r="R6" s="19" t="s">
        <v>8</v>
      </c>
      <c r="S6" s="20"/>
      <c r="T6" s="21"/>
      <c r="U6" s="30" t="s">
        <v>5</v>
      </c>
      <c r="V6" s="25" t="s">
        <v>30</v>
      </c>
      <c r="W6" s="19" t="s">
        <v>8</v>
      </c>
      <c r="X6" s="20"/>
      <c r="Y6" s="21"/>
      <c r="Z6" s="30" t="s">
        <v>5</v>
      </c>
      <c r="AA6" s="25" t="s">
        <v>30</v>
      </c>
      <c r="AB6" s="19" t="s">
        <v>8</v>
      </c>
      <c r="AC6" s="20"/>
      <c r="AD6" s="21"/>
      <c r="AE6" s="30" t="s">
        <v>5</v>
      </c>
      <c r="AF6" s="25" t="s">
        <v>30</v>
      </c>
      <c r="AG6" s="35" t="s">
        <v>8</v>
      </c>
      <c r="AH6" s="35"/>
      <c r="AI6" s="35"/>
    </row>
    <row r="7" spans="1:35" s="1" customFormat="1" ht="77.25">
      <c r="A7" s="17"/>
      <c r="B7" s="18"/>
      <c r="C7" s="18"/>
      <c r="D7" s="18"/>
      <c r="E7" s="18"/>
      <c r="F7" s="30"/>
      <c r="G7" s="25"/>
      <c r="H7" s="6" t="s">
        <v>6</v>
      </c>
      <c r="I7" s="6" t="s">
        <v>7</v>
      </c>
      <c r="J7" s="6" t="s">
        <v>31</v>
      </c>
      <c r="K7" s="30"/>
      <c r="L7" s="25"/>
      <c r="M7" s="6" t="s">
        <v>6</v>
      </c>
      <c r="N7" s="6" t="s">
        <v>7</v>
      </c>
      <c r="O7" s="6" t="s">
        <v>31</v>
      </c>
      <c r="P7" s="30"/>
      <c r="Q7" s="25"/>
      <c r="R7" s="6" t="s">
        <v>6</v>
      </c>
      <c r="S7" s="6" t="s">
        <v>7</v>
      </c>
      <c r="T7" s="6" t="s">
        <v>31</v>
      </c>
      <c r="U7" s="30"/>
      <c r="V7" s="25"/>
      <c r="W7" s="6" t="s">
        <v>6</v>
      </c>
      <c r="X7" s="6" t="s">
        <v>7</v>
      </c>
      <c r="Y7" s="6" t="s">
        <v>31</v>
      </c>
      <c r="Z7" s="30"/>
      <c r="AA7" s="25"/>
      <c r="AB7" s="6" t="s">
        <v>6</v>
      </c>
      <c r="AC7" s="6" t="s">
        <v>7</v>
      </c>
      <c r="AD7" s="6" t="s">
        <v>31</v>
      </c>
      <c r="AE7" s="30"/>
      <c r="AF7" s="25"/>
      <c r="AG7" s="6" t="s">
        <v>6</v>
      </c>
      <c r="AH7" s="6" t="s">
        <v>7</v>
      </c>
      <c r="AI7" s="6" t="s">
        <v>31</v>
      </c>
    </row>
    <row r="8" spans="1:35" s="1" customFormat="1" ht="15.75">
      <c r="A8" s="2">
        <v>1</v>
      </c>
      <c r="B8" s="26">
        <v>2</v>
      </c>
      <c r="C8" s="26"/>
      <c r="D8" s="26"/>
      <c r="E8" s="26"/>
      <c r="F8" s="3">
        <v>3</v>
      </c>
      <c r="G8" s="2">
        <v>4</v>
      </c>
      <c r="H8" s="2">
        <v>5</v>
      </c>
      <c r="I8" s="2">
        <v>6</v>
      </c>
      <c r="J8" s="3">
        <v>7</v>
      </c>
      <c r="K8" s="2">
        <v>8</v>
      </c>
      <c r="L8" s="2">
        <v>9</v>
      </c>
      <c r="M8" s="2">
        <v>10</v>
      </c>
      <c r="N8" s="2">
        <v>11</v>
      </c>
      <c r="O8" s="2">
        <v>12</v>
      </c>
      <c r="P8" s="2">
        <v>13</v>
      </c>
      <c r="Q8" s="2">
        <v>14</v>
      </c>
      <c r="R8" s="2">
        <v>15</v>
      </c>
      <c r="S8" s="2">
        <v>16</v>
      </c>
      <c r="T8" s="2">
        <v>17</v>
      </c>
      <c r="U8" s="2">
        <v>18</v>
      </c>
      <c r="V8" s="2">
        <v>19</v>
      </c>
      <c r="W8" s="2">
        <v>20</v>
      </c>
      <c r="X8" s="2">
        <v>21</v>
      </c>
      <c r="Y8" s="2">
        <v>22</v>
      </c>
      <c r="Z8" s="3">
        <v>23</v>
      </c>
      <c r="AA8" s="2">
        <v>24</v>
      </c>
      <c r="AB8" s="2">
        <v>25</v>
      </c>
      <c r="AC8" s="2">
        <v>26</v>
      </c>
      <c r="AD8" s="2">
        <v>27</v>
      </c>
      <c r="AE8" s="2">
        <v>28</v>
      </c>
      <c r="AF8" s="3">
        <v>29</v>
      </c>
      <c r="AG8" s="2">
        <v>30</v>
      </c>
      <c r="AH8" s="2">
        <v>31</v>
      </c>
      <c r="AI8" s="2">
        <v>32</v>
      </c>
    </row>
    <row r="9" spans="1:35" s="1" customFormat="1" ht="42" customHeight="1">
      <c r="A9" s="4">
        <v>1</v>
      </c>
      <c r="B9" s="27" t="s">
        <v>9</v>
      </c>
      <c r="C9" s="28"/>
      <c r="D9" s="28"/>
      <c r="E9" s="29"/>
      <c r="F9" s="7">
        <v>3</v>
      </c>
      <c r="G9" s="7">
        <v>12600</v>
      </c>
      <c r="H9" s="7">
        <v>12600</v>
      </c>
      <c r="I9" s="7"/>
      <c r="J9" s="7"/>
      <c r="K9" s="7">
        <v>10</v>
      </c>
      <c r="L9" s="7">
        <v>90000</v>
      </c>
      <c r="M9" s="7">
        <v>90000</v>
      </c>
      <c r="N9" s="7"/>
      <c r="O9" s="7"/>
      <c r="P9" s="7">
        <v>15</v>
      </c>
      <c r="Q9" s="7">
        <v>82500</v>
      </c>
      <c r="R9" s="7">
        <v>82500</v>
      </c>
      <c r="S9" s="7"/>
      <c r="T9" s="7"/>
      <c r="U9" s="7">
        <v>15</v>
      </c>
      <c r="V9" s="7">
        <v>91500</v>
      </c>
      <c r="W9" s="7">
        <v>91500</v>
      </c>
      <c r="X9" s="7"/>
      <c r="Y9" s="7"/>
      <c r="Z9" s="7">
        <v>15</v>
      </c>
      <c r="AA9" s="7">
        <v>99000</v>
      </c>
      <c r="AB9" s="7">
        <v>99000</v>
      </c>
      <c r="AC9" s="7"/>
      <c r="AD9" s="7"/>
      <c r="AE9" s="7">
        <f>F9+K9+P9+U9+Z9</f>
        <v>58</v>
      </c>
      <c r="AF9" s="7">
        <f>G9+L9+Q9+V9+AA9</f>
        <v>375600</v>
      </c>
      <c r="AG9" s="7">
        <f>H9+M9+R9+W9+AB9</f>
        <v>375600</v>
      </c>
      <c r="AH9" s="7"/>
      <c r="AI9" s="7">
        <f>J9+O9+T9+Y9+AD9</f>
        <v>0</v>
      </c>
    </row>
    <row r="10" spans="1:35" s="1" customFormat="1" ht="45.75" customHeight="1">
      <c r="A10" s="4">
        <v>2</v>
      </c>
      <c r="B10" s="31" t="s">
        <v>10</v>
      </c>
      <c r="C10" s="31"/>
      <c r="D10" s="31"/>
      <c r="E10" s="31"/>
      <c r="F10" s="7"/>
      <c r="G10" s="7">
        <v>40</v>
      </c>
      <c r="H10" s="7"/>
      <c r="I10" s="7">
        <v>40</v>
      </c>
      <c r="J10" s="7"/>
      <c r="K10" s="7"/>
      <c r="L10" s="7">
        <v>40</v>
      </c>
      <c r="M10" s="7"/>
      <c r="N10" s="7">
        <v>40</v>
      </c>
      <c r="O10" s="7"/>
      <c r="P10" s="7"/>
      <c r="Q10" s="7">
        <v>40</v>
      </c>
      <c r="R10" s="7"/>
      <c r="S10" s="7">
        <v>40</v>
      </c>
      <c r="T10" s="7"/>
      <c r="U10" s="7"/>
      <c r="V10" s="7">
        <v>40</v>
      </c>
      <c r="W10" s="7"/>
      <c r="X10" s="7">
        <v>40</v>
      </c>
      <c r="Y10" s="7"/>
      <c r="Z10" s="7"/>
      <c r="AA10" s="7">
        <v>40</v>
      </c>
      <c r="AB10" s="7"/>
      <c r="AC10" s="7">
        <v>40</v>
      </c>
      <c r="AD10" s="7"/>
      <c r="AE10" s="7">
        <f aca="true" t="shared" si="0" ref="AE10:AE23">F10+K10+P10+U10+Z10</f>
        <v>0</v>
      </c>
      <c r="AF10" s="7">
        <f aca="true" t="shared" si="1" ref="AF10:AF23">G10+L10+Q10+V10+AA10</f>
        <v>200</v>
      </c>
      <c r="AG10" s="7">
        <f aca="true" t="shared" si="2" ref="AG10:AG23">H10+M10+R10+W10+AB10</f>
        <v>0</v>
      </c>
      <c r="AH10" s="7">
        <f aca="true" t="shared" si="3" ref="AH10:AH23">I10+N10+S10+X10+AC10</f>
        <v>200</v>
      </c>
      <c r="AI10" s="7">
        <f aca="true" t="shared" si="4" ref="AI10:AI23">J10+O10+T10+Y10+AD10</f>
        <v>0</v>
      </c>
    </row>
    <row r="11" spans="1:35" s="1" customFormat="1" ht="23.25">
      <c r="A11" s="4">
        <v>3</v>
      </c>
      <c r="B11" s="32" t="s">
        <v>11</v>
      </c>
      <c r="C11" s="33"/>
      <c r="D11" s="33"/>
      <c r="E11" s="34"/>
      <c r="F11" s="7"/>
      <c r="G11" s="7">
        <v>30</v>
      </c>
      <c r="H11" s="7"/>
      <c r="I11" s="7">
        <v>30</v>
      </c>
      <c r="J11" s="7"/>
      <c r="K11" s="7"/>
      <c r="L11" s="7">
        <v>30</v>
      </c>
      <c r="M11" s="7"/>
      <c r="N11" s="7">
        <v>30</v>
      </c>
      <c r="O11" s="7"/>
      <c r="P11" s="7"/>
      <c r="Q11" s="7">
        <v>30</v>
      </c>
      <c r="R11" s="7"/>
      <c r="S11" s="7">
        <v>30</v>
      </c>
      <c r="T11" s="7"/>
      <c r="U11" s="7"/>
      <c r="V11" s="7">
        <v>30</v>
      </c>
      <c r="W11" s="7"/>
      <c r="X11" s="7">
        <v>30</v>
      </c>
      <c r="Y11" s="7"/>
      <c r="Z11" s="7"/>
      <c r="AA11" s="7">
        <v>30</v>
      </c>
      <c r="AB11" s="7"/>
      <c r="AC11" s="7">
        <v>30</v>
      </c>
      <c r="AD11" s="7"/>
      <c r="AE11" s="7">
        <f t="shared" si="0"/>
        <v>0</v>
      </c>
      <c r="AF11" s="7">
        <f t="shared" si="1"/>
        <v>150</v>
      </c>
      <c r="AG11" s="7">
        <f t="shared" si="2"/>
        <v>0</v>
      </c>
      <c r="AH11" s="7">
        <f t="shared" si="3"/>
        <v>150</v>
      </c>
      <c r="AI11" s="7">
        <f t="shared" si="4"/>
        <v>0</v>
      </c>
    </row>
    <row r="12" spans="1:35" s="1" customFormat="1" ht="29.25">
      <c r="A12" s="4">
        <v>4</v>
      </c>
      <c r="B12" s="32" t="s">
        <v>12</v>
      </c>
      <c r="C12" s="33"/>
      <c r="D12" s="33"/>
      <c r="E12" s="34"/>
      <c r="F12" s="7">
        <v>2</v>
      </c>
      <c r="G12" s="7">
        <v>1400</v>
      </c>
      <c r="H12" s="7">
        <v>950</v>
      </c>
      <c r="I12" s="7">
        <v>450</v>
      </c>
      <c r="J12" s="7"/>
      <c r="K12" s="7">
        <v>2</v>
      </c>
      <c r="L12" s="7">
        <v>1400</v>
      </c>
      <c r="M12" s="7">
        <v>950</v>
      </c>
      <c r="N12" s="7">
        <v>450</v>
      </c>
      <c r="O12" s="7"/>
      <c r="P12" s="7">
        <v>2</v>
      </c>
      <c r="Q12" s="7">
        <v>1400</v>
      </c>
      <c r="R12" s="7">
        <v>950</v>
      </c>
      <c r="S12" s="7">
        <v>450</v>
      </c>
      <c r="T12" s="7"/>
      <c r="U12" s="7">
        <v>2</v>
      </c>
      <c r="V12" s="7">
        <v>1400</v>
      </c>
      <c r="W12" s="7">
        <v>950</v>
      </c>
      <c r="X12" s="7">
        <v>450</v>
      </c>
      <c r="Y12" s="7"/>
      <c r="Z12" s="7">
        <v>2</v>
      </c>
      <c r="AA12" s="7">
        <v>1400</v>
      </c>
      <c r="AB12" s="7">
        <v>950</v>
      </c>
      <c r="AC12" s="7">
        <v>450</v>
      </c>
      <c r="AD12" s="7"/>
      <c r="AE12" s="7">
        <f t="shared" si="0"/>
        <v>10</v>
      </c>
      <c r="AF12" s="7">
        <f t="shared" si="1"/>
        <v>7000</v>
      </c>
      <c r="AG12" s="7">
        <f t="shared" si="2"/>
        <v>4750</v>
      </c>
      <c r="AH12" s="7">
        <f t="shared" si="3"/>
        <v>2250</v>
      </c>
      <c r="AI12" s="7">
        <f t="shared" si="4"/>
        <v>0</v>
      </c>
    </row>
    <row r="13" spans="1:35" s="1" customFormat="1" ht="29.25" customHeight="1">
      <c r="A13" s="4">
        <v>5</v>
      </c>
      <c r="B13" s="31" t="s">
        <v>13</v>
      </c>
      <c r="C13" s="31"/>
      <c r="D13" s="31"/>
      <c r="E13" s="31"/>
      <c r="F13" s="7">
        <v>95</v>
      </c>
      <c r="G13" s="7">
        <v>330</v>
      </c>
      <c r="H13" s="7"/>
      <c r="I13" s="7">
        <v>330</v>
      </c>
      <c r="J13" s="7"/>
      <c r="K13" s="7">
        <v>95</v>
      </c>
      <c r="L13" s="7">
        <v>330</v>
      </c>
      <c r="M13" s="7"/>
      <c r="N13" s="7">
        <v>330</v>
      </c>
      <c r="O13" s="7"/>
      <c r="P13" s="7">
        <v>95</v>
      </c>
      <c r="Q13" s="7">
        <v>330</v>
      </c>
      <c r="R13" s="7"/>
      <c r="S13" s="7">
        <v>330</v>
      </c>
      <c r="T13" s="7"/>
      <c r="U13" s="7">
        <v>95</v>
      </c>
      <c r="V13" s="7">
        <v>330</v>
      </c>
      <c r="W13" s="7"/>
      <c r="X13" s="7">
        <v>330</v>
      </c>
      <c r="Y13" s="7"/>
      <c r="Z13" s="7">
        <v>95</v>
      </c>
      <c r="AA13" s="7">
        <v>330</v>
      </c>
      <c r="AB13" s="7"/>
      <c r="AC13" s="7">
        <v>330</v>
      </c>
      <c r="AD13" s="7"/>
      <c r="AE13" s="7">
        <f t="shared" si="0"/>
        <v>475</v>
      </c>
      <c r="AF13" s="7">
        <f t="shared" si="1"/>
        <v>1650</v>
      </c>
      <c r="AG13" s="7">
        <f t="shared" si="2"/>
        <v>0</v>
      </c>
      <c r="AH13" s="7">
        <f t="shared" si="3"/>
        <v>1650</v>
      </c>
      <c r="AI13" s="7">
        <f t="shared" si="4"/>
        <v>0</v>
      </c>
    </row>
    <row r="14" spans="1:35" s="1" customFormat="1" ht="29.25">
      <c r="A14" s="4">
        <v>6</v>
      </c>
      <c r="B14" s="32" t="s">
        <v>14</v>
      </c>
      <c r="C14" s="33"/>
      <c r="D14" s="33"/>
      <c r="E14" s="34"/>
      <c r="F14" s="7">
        <v>310</v>
      </c>
      <c r="G14" s="7">
        <v>1643</v>
      </c>
      <c r="H14" s="7"/>
      <c r="I14" s="7">
        <v>1643</v>
      </c>
      <c r="J14" s="7"/>
      <c r="K14" s="7">
        <v>310</v>
      </c>
      <c r="L14" s="7">
        <v>1643</v>
      </c>
      <c r="M14" s="7"/>
      <c r="N14" s="7">
        <v>1643</v>
      </c>
      <c r="O14" s="7"/>
      <c r="P14" s="7">
        <v>310</v>
      </c>
      <c r="Q14" s="7">
        <v>1643</v>
      </c>
      <c r="R14" s="7"/>
      <c r="S14" s="7">
        <v>1643</v>
      </c>
      <c r="T14" s="7"/>
      <c r="U14" s="7">
        <v>310</v>
      </c>
      <c r="V14" s="7">
        <v>1643</v>
      </c>
      <c r="W14" s="7"/>
      <c r="X14" s="7">
        <v>1643</v>
      </c>
      <c r="Y14" s="7"/>
      <c r="Z14" s="7">
        <v>310</v>
      </c>
      <c r="AA14" s="7">
        <v>1643</v>
      </c>
      <c r="AB14" s="7"/>
      <c r="AC14" s="7">
        <v>1643</v>
      </c>
      <c r="AD14" s="7"/>
      <c r="AE14" s="7">
        <f t="shared" si="0"/>
        <v>1550</v>
      </c>
      <c r="AF14" s="7">
        <f t="shared" si="1"/>
        <v>8215</v>
      </c>
      <c r="AG14" s="7">
        <f t="shared" si="2"/>
        <v>0</v>
      </c>
      <c r="AH14" s="7">
        <f t="shared" si="3"/>
        <v>8215</v>
      </c>
      <c r="AI14" s="7">
        <f t="shared" si="4"/>
        <v>0</v>
      </c>
    </row>
    <row r="15" spans="1:35" s="1" customFormat="1" ht="29.25" customHeight="1">
      <c r="A15" s="4">
        <v>7</v>
      </c>
      <c r="B15" s="31" t="s">
        <v>15</v>
      </c>
      <c r="C15" s="31"/>
      <c r="D15" s="31"/>
      <c r="E15" s="31"/>
      <c r="F15" s="7"/>
      <c r="G15" s="7">
        <v>1040</v>
      </c>
      <c r="H15" s="7"/>
      <c r="I15" s="7">
        <v>1040</v>
      </c>
      <c r="J15" s="7"/>
      <c r="K15" s="7"/>
      <c r="L15" s="7">
        <v>1040</v>
      </c>
      <c r="M15" s="7"/>
      <c r="N15" s="7">
        <v>1040</v>
      </c>
      <c r="O15" s="7"/>
      <c r="P15" s="7"/>
      <c r="Q15" s="7">
        <v>1040</v>
      </c>
      <c r="R15" s="7"/>
      <c r="S15" s="7">
        <v>1040</v>
      </c>
      <c r="T15" s="7"/>
      <c r="U15" s="7"/>
      <c r="V15" s="7">
        <v>1040</v>
      </c>
      <c r="W15" s="7"/>
      <c r="X15" s="7">
        <v>1040</v>
      </c>
      <c r="Y15" s="7"/>
      <c r="Z15" s="7"/>
      <c r="AA15" s="7">
        <v>1040</v>
      </c>
      <c r="AB15" s="7"/>
      <c r="AC15" s="7">
        <v>1040</v>
      </c>
      <c r="AD15" s="7"/>
      <c r="AE15" s="7">
        <f t="shared" si="0"/>
        <v>0</v>
      </c>
      <c r="AF15" s="7">
        <f t="shared" si="1"/>
        <v>5200</v>
      </c>
      <c r="AG15" s="7">
        <f t="shared" si="2"/>
        <v>0</v>
      </c>
      <c r="AH15" s="7">
        <f t="shared" si="3"/>
        <v>5200</v>
      </c>
      <c r="AI15" s="7">
        <f t="shared" si="4"/>
        <v>0</v>
      </c>
    </row>
    <row r="16" spans="1:35" s="1" customFormat="1" ht="31.5" customHeight="1">
      <c r="A16" s="4">
        <v>8</v>
      </c>
      <c r="B16" s="31" t="s">
        <v>16</v>
      </c>
      <c r="C16" s="31"/>
      <c r="D16" s="31"/>
      <c r="E16" s="31"/>
      <c r="F16" s="7"/>
      <c r="G16" s="7">
        <v>300</v>
      </c>
      <c r="I16" s="7">
        <v>300</v>
      </c>
      <c r="J16" s="7"/>
      <c r="K16" s="7"/>
      <c r="L16" s="7"/>
      <c r="M16" s="7"/>
      <c r="N16" s="7"/>
      <c r="O16" s="7"/>
      <c r="P16" s="7"/>
      <c r="Q16" s="7">
        <v>400</v>
      </c>
      <c r="R16" s="7"/>
      <c r="S16" s="7">
        <v>400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11"/>
      <c r="AE16" s="7">
        <f t="shared" si="0"/>
        <v>0</v>
      </c>
      <c r="AF16" s="7">
        <f t="shared" si="1"/>
        <v>700</v>
      </c>
      <c r="AG16" s="7">
        <f t="shared" si="2"/>
        <v>0</v>
      </c>
      <c r="AH16" s="7">
        <f t="shared" si="3"/>
        <v>700</v>
      </c>
      <c r="AI16" s="7">
        <f t="shared" si="4"/>
        <v>0</v>
      </c>
    </row>
    <row r="17" spans="1:35" s="1" customFormat="1" ht="51" customHeight="1">
      <c r="A17" s="4">
        <v>9</v>
      </c>
      <c r="B17" s="31" t="s">
        <v>25</v>
      </c>
      <c r="C17" s="31"/>
      <c r="D17" s="31"/>
      <c r="E17" s="31"/>
      <c r="F17" s="7"/>
      <c r="G17" s="11"/>
      <c r="H17" s="11"/>
      <c r="I17" s="7"/>
      <c r="J17" s="7"/>
      <c r="K17" s="7"/>
      <c r="L17" s="7">
        <v>250</v>
      </c>
      <c r="M17" s="7">
        <v>250</v>
      </c>
      <c r="N17" s="7"/>
      <c r="O17" s="7"/>
      <c r="P17" s="7"/>
      <c r="Q17" s="7">
        <v>20000</v>
      </c>
      <c r="R17" s="7">
        <v>20000</v>
      </c>
      <c r="S17" s="7"/>
      <c r="T17" s="7"/>
      <c r="U17" s="7"/>
      <c r="V17" s="7">
        <v>20000</v>
      </c>
      <c r="W17" s="7">
        <v>20000</v>
      </c>
      <c r="X17" s="7"/>
      <c r="Y17" s="7"/>
      <c r="Z17" s="7"/>
      <c r="AA17" s="7"/>
      <c r="AB17" s="7"/>
      <c r="AC17" s="7"/>
      <c r="AD17" s="11"/>
      <c r="AE17" s="7">
        <f t="shared" si="0"/>
        <v>0</v>
      </c>
      <c r="AF17" s="7">
        <f t="shared" si="1"/>
        <v>40250</v>
      </c>
      <c r="AG17" s="7">
        <f t="shared" si="2"/>
        <v>40250</v>
      </c>
      <c r="AH17" s="7">
        <f t="shared" si="3"/>
        <v>0</v>
      </c>
      <c r="AI17" s="7">
        <f t="shared" si="4"/>
        <v>0</v>
      </c>
    </row>
    <row r="18" spans="1:35" s="1" customFormat="1" ht="47.25" customHeight="1">
      <c r="A18" s="4">
        <v>10</v>
      </c>
      <c r="B18" s="31" t="s">
        <v>24</v>
      </c>
      <c r="C18" s="31"/>
      <c r="D18" s="31"/>
      <c r="E18" s="31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>
        <v>250</v>
      </c>
      <c r="R18" s="7">
        <v>250</v>
      </c>
      <c r="S18" s="7"/>
      <c r="T18" s="7"/>
      <c r="U18" s="7"/>
      <c r="V18" s="7">
        <v>15000</v>
      </c>
      <c r="W18" s="7">
        <v>15000</v>
      </c>
      <c r="X18" s="7"/>
      <c r="Y18" s="7"/>
      <c r="Z18" s="7"/>
      <c r="AA18" s="7">
        <v>15000</v>
      </c>
      <c r="AB18" s="7">
        <v>15000</v>
      </c>
      <c r="AC18" s="7"/>
      <c r="AD18" s="11"/>
      <c r="AE18" s="7">
        <f t="shared" si="0"/>
        <v>0</v>
      </c>
      <c r="AF18" s="7">
        <f t="shared" si="1"/>
        <v>30250</v>
      </c>
      <c r="AG18" s="7">
        <f t="shared" si="2"/>
        <v>30250</v>
      </c>
      <c r="AH18" s="7">
        <f t="shared" si="3"/>
        <v>0</v>
      </c>
      <c r="AI18" s="7">
        <f t="shared" si="4"/>
        <v>0</v>
      </c>
    </row>
    <row r="19" spans="1:35" s="1" customFormat="1" ht="93.75" customHeight="1">
      <c r="A19" s="4">
        <v>11</v>
      </c>
      <c r="B19" s="27" t="s">
        <v>27</v>
      </c>
      <c r="C19" s="28"/>
      <c r="D19" s="28"/>
      <c r="E19" s="29"/>
      <c r="F19" s="7"/>
      <c r="G19" s="7">
        <v>3400</v>
      </c>
      <c r="H19" s="7">
        <v>3400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11"/>
      <c r="AE19" s="7">
        <f t="shared" si="0"/>
        <v>0</v>
      </c>
      <c r="AF19" s="7">
        <f t="shared" si="1"/>
        <v>3400</v>
      </c>
      <c r="AG19" s="7">
        <f t="shared" si="2"/>
        <v>3400</v>
      </c>
      <c r="AH19" s="7">
        <f t="shared" si="3"/>
        <v>0</v>
      </c>
      <c r="AI19" s="7">
        <f t="shared" si="4"/>
        <v>0</v>
      </c>
    </row>
    <row r="20" spans="1:35" s="1" customFormat="1" ht="42" customHeight="1">
      <c r="A20" s="8">
        <v>12</v>
      </c>
      <c r="B20" s="27" t="s">
        <v>28</v>
      </c>
      <c r="C20" s="28"/>
      <c r="D20" s="28"/>
      <c r="E20" s="29"/>
      <c r="F20" s="9"/>
      <c r="G20" s="9">
        <v>9000</v>
      </c>
      <c r="H20" s="9">
        <v>9000</v>
      </c>
      <c r="I20" s="9"/>
      <c r="J20" s="9"/>
      <c r="K20" s="9"/>
      <c r="L20" s="9">
        <v>27800</v>
      </c>
      <c r="M20" s="9">
        <v>27800</v>
      </c>
      <c r="N20" s="9"/>
      <c r="O20" s="9"/>
      <c r="P20" s="9"/>
      <c r="Q20" s="9">
        <v>30000</v>
      </c>
      <c r="R20" s="9">
        <v>30000</v>
      </c>
      <c r="S20" s="9"/>
      <c r="T20" s="9"/>
      <c r="U20" s="9"/>
      <c r="V20" s="9">
        <v>30000</v>
      </c>
      <c r="W20" s="9">
        <v>30000</v>
      </c>
      <c r="X20" s="9"/>
      <c r="Y20" s="9"/>
      <c r="Z20" s="9"/>
      <c r="AA20" s="9">
        <v>52000</v>
      </c>
      <c r="AB20" s="9">
        <v>52000</v>
      </c>
      <c r="AC20" s="9"/>
      <c r="AD20" s="11"/>
      <c r="AE20" s="7">
        <f t="shared" si="0"/>
        <v>0</v>
      </c>
      <c r="AF20" s="7">
        <f t="shared" si="1"/>
        <v>148800</v>
      </c>
      <c r="AG20" s="7">
        <f t="shared" si="2"/>
        <v>148800</v>
      </c>
      <c r="AH20" s="7">
        <f t="shared" si="3"/>
        <v>0</v>
      </c>
      <c r="AI20" s="7">
        <f t="shared" si="4"/>
        <v>0</v>
      </c>
    </row>
    <row r="21" spans="1:35" s="1" customFormat="1" ht="83.25" customHeight="1">
      <c r="A21" s="8">
        <v>13</v>
      </c>
      <c r="B21" s="27" t="s">
        <v>26</v>
      </c>
      <c r="C21" s="28"/>
      <c r="D21" s="28"/>
      <c r="E21" s="29"/>
      <c r="F21" s="9"/>
      <c r="G21" s="9">
        <v>23897</v>
      </c>
      <c r="H21" s="9">
        <v>23897</v>
      </c>
      <c r="I21" s="9"/>
      <c r="J21" s="9"/>
      <c r="K21" s="9"/>
      <c r="L21" s="9">
        <v>33500</v>
      </c>
      <c r="M21" s="9">
        <v>33500</v>
      </c>
      <c r="N21" s="9"/>
      <c r="O21" s="9"/>
      <c r="P21" s="9"/>
      <c r="Q21" s="9">
        <v>33500</v>
      </c>
      <c r="R21" s="9">
        <v>33500</v>
      </c>
      <c r="S21" s="9"/>
      <c r="T21" s="9"/>
      <c r="U21" s="9"/>
      <c r="V21" s="9">
        <v>33500</v>
      </c>
      <c r="W21" s="9">
        <v>33500</v>
      </c>
      <c r="X21" s="9"/>
      <c r="Y21" s="9"/>
      <c r="Z21" s="9"/>
      <c r="AA21" s="9">
        <v>33500</v>
      </c>
      <c r="AB21" s="9">
        <v>33500</v>
      </c>
      <c r="AC21" s="9"/>
      <c r="AD21" s="11"/>
      <c r="AE21" s="7">
        <f t="shared" si="0"/>
        <v>0</v>
      </c>
      <c r="AF21" s="7">
        <f t="shared" si="1"/>
        <v>157897</v>
      </c>
      <c r="AG21" s="7">
        <f t="shared" si="2"/>
        <v>157897</v>
      </c>
      <c r="AH21" s="7">
        <f t="shared" si="3"/>
        <v>0</v>
      </c>
      <c r="AI21" s="7">
        <f t="shared" si="4"/>
        <v>0</v>
      </c>
    </row>
    <row r="22" spans="1:35" s="1" customFormat="1" ht="110.25" customHeight="1">
      <c r="A22" s="4">
        <v>14</v>
      </c>
      <c r="B22" s="27" t="s">
        <v>17</v>
      </c>
      <c r="C22" s="28"/>
      <c r="D22" s="28"/>
      <c r="E22" s="29"/>
      <c r="F22" s="7"/>
      <c r="G22" s="7">
        <v>981.7</v>
      </c>
      <c r="H22" s="7">
        <v>981.7</v>
      </c>
      <c r="I22" s="7"/>
      <c r="J22" s="7"/>
      <c r="K22" s="7"/>
      <c r="L22" s="7">
        <v>980</v>
      </c>
      <c r="M22" s="7">
        <v>980</v>
      </c>
      <c r="N22" s="7"/>
      <c r="O22" s="7"/>
      <c r="P22" s="7"/>
      <c r="Q22" s="7">
        <v>980</v>
      </c>
      <c r="R22" s="7">
        <v>980</v>
      </c>
      <c r="S22" s="7"/>
      <c r="T22" s="7"/>
      <c r="U22" s="7"/>
      <c r="V22" s="7">
        <v>980</v>
      </c>
      <c r="W22" s="7">
        <v>980</v>
      </c>
      <c r="X22" s="7"/>
      <c r="Y22" s="7"/>
      <c r="Z22" s="7"/>
      <c r="AA22" s="7">
        <v>980</v>
      </c>
      <c r="AB22" s="7">
        <v>980</v>
      </c>
      <c r="AC22" s="7"/>
      <c r="AD22" s="11"/>
      <c r="AE22" s="7">
        <f t="shared" si="0"/>
        <v>0</v>
      </c>
      <c r="AF22" s="7">
        <f t="shared" si="1"/>
        <v>4901.7</v>
      </c>
      <c r="AG22" s="7">
        <f t="shared" si="2"/>
        <v>4901.7</v>
      </c>
      <c r="AH22" s="7">
        <f t="shared" si="3"/>
        <v>0</v>
      </c>
      <c r="AI22" s="7">
        <f t="shared" si="4"/>
        <v>0</v>
      </c>
    </row>
    <row r="23" spans="1:35" s="1" customFormat="1" ht="46.5" customHeight="1">
      <c r="A23" s="4">
        <v>15</v>
      </c>
      <c r="B23" s="31" t="s">
        <v>29</v>
      </c>
      <c r="C23" s="31"/>
      <c r="D23" s="31"/>
      <c r="E23" s="31"/>
      <c r="F23" s="7"/>
      <c r="G23" s="7"/>
      <c r="H23" s="7"/>
      <c r="I23" s="7"/>
      <c r="J23" s="7"/>
      <c r="K23" s="7"/>
      <c r="L23" s="7"/>
      <c r="M23" s="7"/>
      <c r="N23" s="7"/>
      <c r="O23" s="7"/>
      <c r="P23" s="7">
        <v>10</v>
      </c>
      <c r="Q23" s="7">
        <v>42000</v>
      </c>
      <c r="R23" s="7">
        <v>42000</v>
      </c>
      <c r="S23" s="7"/>
      <c r="T23" s="7"/>
      <c r="U23" s="7">
        <v>10</v>
      </c>
      <c r="V23" s="7">
        <v>46000</v>
      </c>
      <c r="W23" s="7">
        <v>46000</v>
      </c>
      <c r="X23" s="7"/>
      <c r="Y23" s="7"/>
      <c r="Z23" s="7">
        <v>10</v>
      </c>
      <c r="AA23" s="7">
        <v>50000</v>
      </c>
      <c r="AB23" s="7">
        <v>50000</v>
      </c>
      <c r="AC23" s="7"/>
      <c r="AD23" s="7"/>
      <c r="AE23" s="7">
        <f t="shared" si="0"/>
        <v>30</v>
      </c>
      <c r="AF23" s="7">
        <f t="shared" si="1"/>
        <v>138000</v>
      </c>
      <c r="AG23" s="7">
        <f t="shared" si="2"/>
        <v>138000</v>
      </c>
      <c r="AH23" s="7">
        <f t="shared" si="3"/>
        <v>0</v>
      </c>
      <c r="AI23" s="7">
        <f t="shared" si="4"/>
        <v>0</v>
      </c>
    </row>
    <row r="24" spans="1:35" s="1" customFormat="1" ht="67.5" customHeight="1">
      <c r="A24" s="22" t="s">
        <v>18</v>
      </c>
      <c r="B24" s="23"/>
      <c r="C24" s="23"/>
      <c r="D24" s="23"/>
      <c r="E24" s="24"/>
      <c r="F24" s="10">
        <f>SUM(F9:F23)</f>
        <v>410</v>
      </c>
      <c r="G24" s="12">
        <f aca="true" t="shared" si="5" ref="G24:AI24">SUM(G9:G23)</f>
        <v>54661.7</v>
      </c>
      <c r="H24" s="12">
        <f t="shared" si="5"/>
        <v>50828.7</v>
      </c>
      <c r="I24" s="12">
        <f t="shared" si="5"/>
        <v>3833</v>
      </c>
      <c r="J24" s="12">
        <f t="shared" si="5"/>
        <v>0</v>
      </c>
      <c r="K24" s="12">
        <f t="shared" si="5"/>
        <v>417</v>
      </c>
      <c r="L24" s="12">
        <f t="shared" si="5"/>
        <v>157013</v>
      </c>
      <c r="M24" s="12">
        <f t="shared" si="5"/>
        <v>153480</v>
      </c>
      <c r="N24" s="12">
        <f t="shared" si="5"/>
        <v>3533</v>
      </c>
      <c r="O24" s="12">
        <f t="shared" si="5"/>
        <v>0</v>
      </c>
      <c r="P24" s="12">
        <f t="shared" si="5"/>
        <v>432</v>
      </c>
      <c r="Q24" s="12">
        <f t="shared" si="5"/>
        <v>214113</v>
      </c>
      <c r="R24" s="12">
        <f t="shared" si="5"/>
        <v>210180</v>
      </c>
      <c r="S24" s="12">
        <f t="shared" si="5"/>
        <v>3933</v>
      </c>
      <c r="T24" s="12">
        <f t="shared" si="5"/>
        <v>0</v>
      </c>
      <c r="U24" s="12">
        <f t="shared" si="5"/>
        <v>432</v>
      </c>
      <c r="V24" s="12">
        <f t="shared" si="5"/>
        <v>241463</v>
      </c>
      <c r="W24" s="12">
        <f t="shared" si="5"/>
        <v>237930</v>
      </c>
      <c r="X24" s="12">
        <f t="shared" si="5"/>
        <v>3533</v>
      </c>
      <c r="Y24" s="12">
        <f t="shared" si="5"/>
        <v>0</v>
      </c>
      <c r="Z24" s="12">
        <f t="shared" si="5"/>
        <v>432</v>
      </c>
      <c r="AA24" s="12">
        <f t="shared" si="5"/>
        <v>254963</v>
      </c>
      <c r="AB24" s="12">
        <f t="shared" si="5"/>
        <v>251430</v>
      </c>
      <c r="AC24" s="12">
        <f t="shared" si="5"/>
        <v>3533</v>
      </c>
      <c r="AD24" s="12">
        <f t="shared" si="5"/>
        <v>0</v>
      </c>
      <c r="AE24" s="12">
        <f t="shared" si="5"/>
        <v>2123</v>
      </c>
      <c r="AF24" s="12">
        <f t="shared" si="5"/>
        <v>922213.7</v>
      </c>
      <c r="AG24" s="12">
        <f t="shared" si="5"/>
        <v>903848.7</v>
      </c>
      <c r="AH24" s="12">
        <f t="shared" si="5"/>
        <v>18365</v>
      </c>
      <c r="AI24" s="12">
        <f t="shared" si="5"/>
        <v>0</v>
      </c>
    </row>
    <row r="25" s="1" customFormat="1" ht="15.75"/>
    <row r="26" spans="2:20" s="1" customFormat="1" ht="15.75">
      <c r="B26" s="1" t="s">
        <v>32</v>
      </c>
      <c r="T26" s="1" t="s">
        <v>33</v>
      </c>
    </row>
    <row r="27" s="1" customFormat="1" ht="15.75"/>
    <row r="28" spans="2:20" s="1" customFormat="1" ht="15.75">
      <c r="B28" s="1" t="s">
        <v>34</v>
      </c>
      <c r="T28" s="1" t="s">
        <v>35</v>
      </c>
    </row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37" s="1" customFormat="1" ht="15.75"/>
    <row r="38" s="1" customFormat="1" ht="15.75"/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</sheetData>
  <sheetProtection/>
  <mergeCells count="47">
    <mergeCell ref="AF6:AF7"/>
    <mergeCell ref="AG6:AI6"/>
    <mergeCell ref="AE5:AI5"/>
    <mergeCell ref="W6:Y6"/>
    <mergeCell ref="H6:J6"/>
    <mergeCell ref="L6:L7"/>
    <mergeCell ref="M6:O6"/>
    <mergeCell ref="P6:P7"/>
    <mergeCell ref="AE6:AE7"/>
    <mergeCell ref="B22:E22"/>
    <mergeCell ref="B23:E23"/>
    <mergeCell ref="A24:E24"/>
    <mergeCell ref="F5:J5"/>
    <mergeCell ref="B18:E18"/>
    <mergeCell ref="B19:E19"/>
    <mergeCell ref="B20:E20"/>
    <mergeCell ref="B21:E21"/>
    <mergeCell ref="B14:E14"/>
    <mergeCell ref="B15:E15"/>
    <mergeCell ref="R6:T6"/>
    <mergeCell ref="U6:U7"/>
    <mergeCell ref="B16:E16"/>
    <mergeCell ref="B17:E17"/>
    <mergeCell ref="B10:E10"/>
    <mergeCell ref="B11:E11"/>
    <mergeCell ref="B12:E12"/>
    <mergeCell ref="B13:E13"/>
    <mergeCell ref="Z5:AD5"/>
    <mergeCell ref="AA6:AA7"/>
    <mergeCell ref="B8:E8"/>
    <mergeCell ref="B9:E9"/>
    <mergeCell ref="V6:V7"/>
    <mergeCell ref="Z6:Z7"/>
    <mergeCell ref="K6:K7"/>
    <mergeCell ref="F6:F7"/>
    <mergeCell ref="G6:G7"/>
    <mergeCell ref="Q6:Q7"/>
    <mergeCell ref="AA1:AI1"/>
    <mergeCell ref="A2:AC2"/>
    <mergeCell ref="A3:AC3"/>
    <mergeCell ref="J4:O4"/>
    <mergeCell ref="A5:A7"/>
    <mergeCell ref="B5:E7"/>
    <mergeCell ref="AB6:AD6"/>
    <mergeCell ref="K5:O5"/>
    <mergeCell ref="P5:T5"/>
    <mergeCell ref="U5:Y5"/>
  </mergeCells>
  <printOptions/>
  <pageMargins left="0.3937007874015748" right="0.3937007874015748" top="1.1811023622047245" bottom="0.5905511811023623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Полюк Роман Анатолійович</cp:lastModifiedBy>
  <cp:lastPrinted>2020-09-18T11:28:30Z</cp:lastPrinted>
  <dcterms:created xsi:type="dcterms:W3CDTF">1996-10-08T23:32:33Z</dcterms:created>
  <dcterms:modified xsi:type="dcterms:W3CDTF">2020-09-28T12:04:43Z</dcterms:modified>
  <cp:category/>
  <cp:version/>
  <cp:contentType/>
  <cp:contentStatus/>
</cp:coreProperties>
</file>