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доходи-додаток1 (2)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додаток3'!$A$1:$C$31</definedName>
    <definedName name="_xlnm.Print_Area" localSheetId="1">'видатки - додаток2'!$A$1:$D$41</definedName>
    <definedName name="_xlnm.Print_Area" localSheetId="0">'доходи-додаток1 (2)'!$A$1:$D$40</definedName>
  </definedNames>
  <calcPr fullCalcOnLoad="1"/>
</workbook>
</file>

<file path=xl/sharedStrings.xml><?xml version="1.0" encoding="utf-8"?>
<sst xmlns="http://schemas.openxmlformats.org/spreadsheetml/2006/main" count="152" uniqueCount="102">
  <si>
    <t>до рішення виконавчого комітету</t>
  </si>
  <si>
    <t>Код</t>
  </si>
  <si>
    <t>Найменування коду бюджетної класифікації</t>
  </si>
  <si>
    <t>Загальний фонд – всього</t>
  </si>
  <si>
    <t>у тому числі:</t>
  </si>
  <si>
    <t>Фінансування за активними операціями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</si>
  <si>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</si>
  <si>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</si>
  <si>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</si>
  <si>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</si>
  <si>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1. Заборгованість за позиками, наданими міжнародними фінансовими організаціями</t>
  </si>
  <si>
    <t>Зовнішній борг</t>
  </si>
  <si>
    <t>1. Заборгованість перед юридичними особами</t>
  </si>
  <si>
    <t>Внутрішній борг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</si>
  <si>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</si>
  <si>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</si>
  <si>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</si>
  <si>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</si>
  <si>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</si>
  <si>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</si>
  <si>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 xml:space="preserve">Місцеві податки 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</si>
  <si>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</si>
  <si>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надання інших  адміністративних послуг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</si>
  <si>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</si>
  <si>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Державне мито</t>
  </si>
  <si>
    <t>Інші надходження</t>
  </si>
  <si>
    <t>Освітня субвенція</t>
  </si>
  <si>
    <t>Власні надходження бюджетних установ</t>
  </si>
  <si>
    <t>Кошти від відчуження майна, що перебуває в комунальній власності</t>
  </si>
  <si>
    <t>070000</t>
  </si>
  <si>
    <t>Освіта</t>
  </si>
  <si>
    <t>080000</t>
  </si>
  <si>
    <t>Охорона здоров’я</t>
  </si>
  <si>
    <t>Соціальний захист та соціальне забезпечення</t>
  </si>
  <si>
    <t>100000</t>
  </si>
  <si>
    <t>110000</t>
  </si>
  <si>
    <t>Культура і мистецтво</t>
  </si>
  <si>
    <t>Фізична культура і спорт</t>
  </si>
  <si>
    <t>2. Кредитування</t>
  </si>
  <si>
    <t xml:space="preserve">                                                                                                                                  Додаток 1</t>
  </si>
  <si>
    <t>Фінансування за борговими операціями</t>
  </si>
  <si>
    <t>Погашення</t>
  </si>
  <si>
    <t>Запозичення</t>
  </si>
  <si>
    <t>1. Видатки:</t>
  </si>
  <si>
    <t>Видатки, не віднесені до основних груп</t>
  </si>
  <si>
    <t>в т. ч. реверсна дотація</t>
  </si>
  <si>
    <t>150000</t>
  </si>
  <si>
    <t>Будівництво</t>
  </si>
  <si>
    <t>Всього (видатки та кредитування)</t>
  </si>
  <si>
    <t xml:space="preserve">                                                                                   Додаток 4</t>
  </si>
  <si>
    <t>Додаток 3</t>
  </si>
  <si>
    <t xml:space="preserve">РАЗОМ доходів </t>
  </si>
  <si>
    <t>120000</t>
  </si>
  <si>
    <t>Акцизний податок з реалізації суб"єктами господарювання роздрібної торгівлі підакцизних товарів</t>
  </si>
  <si>
    <t xml:space="preserve">Кошти від продажу землі та прав на неї </t>
  </si>
  <si>
    <t>Надходження від штрафів та фінансових санкцій</t>
  </si>
  <si>
    <t xml:space="preserve">Екологічний податок </t>
  </si>
  <si>
    <t xml:space="preserve">Надходження до цільового фонду </t>
  </si>
  <si>
    <t>Доходи без урахування міжбюджетних трансфертів, у тому числі:</t>
  </si>
  <si>
    <t>Міжбюджетні трансферти, у тому числі:</t>
  </si>
  <si>
    <t>Загальний фонд, у т.ч.:</t>
  </si>
  <si>
    <t>Спеціальний фонд, у т. ч.:</t>
  </si>
  <si>
    <t xml:space="preserve">
   Зміни обсягів бюджетних коштів </t>
  </si>
  <si>
    <t>Загальне фінансування, у тому числі:</t>
  </si>
  <si>
    <t>Місцевий борг - всього</t>
  </si>
  <si>
    <t>Гарантований територіальною громадою міста  борг - всього</t>
  </si>
  <si>
    <t>Середньострокові зобов'язання</t>
  </si>
  <si>
    <t xml:space="preserve">Керуючий справами виконавчого комітету </t>
  </si>
  <si>
    <t>Зовнішні зобов'язання (НЕФКО)</t>
  </si>
  <si>
    <t>2021 рік                      (прогноз)</t>
  </si>
  <si>
    <t xml:space="preserve">Плата за встановлення земельного сервітуту </t>
  </si>
  <si>
    <t>Кошти за шкоду на земельних ділянках</t>
  </si>
  <si>
    <t>2021 рік (прогноз)</t>
  </si>
  <si>
    <t>020000</t>
  </si>
  <si>
    <t>060000</t>
  </si>
  <si>
    <t xml:space="preserve">Житлово-комунальне господарство </t>
  </si>
  <si>
    <t>370000</t>
  </si>
  <si>
    <t xml:space="preserve">Будівництво </t>
  </si>
  <si>
    <t xml:space="preserve">Видатки, не віднесені до основних груп </t>
  </si>
  <si>
    <t>Зовнішні запозичення (НЕФКО)</t>
  </si>
  <si>
    <t>Плата за розміщення тимчасово вільних коштів</t>
  </si>
  <si>
    <t>Прогноз доходів міського бюджету
на 2021 та 2022 роки</t>
  </si>
  <si>
    <t xml:space="preserve">Прогноз  міського бюджету на 2021-2022 роки за видатками та кредитуванням </t>
  </si>
  <si>
    <t>2022 рік (прогноз)</t>
  </si>
  <si>
    <t>2022 рік                      (прогноз)</t>
  </si>
  <si>
    <t>Ю. САБІЙ</t>
  </si>
  <si>
    <t>Прогноз  міського бюджету на 2021-2022 роки за фінансуванням</t>
  </si>
  <si>
    <t>Прогноз  місцевого боргу та гарантованого територіальною громадою міста Хмельницького боргу на 2021-2022 роки</t>
  </si>
  <si>
    <t xml:space="preserve">Європейський банк реконструкції та розвитку </t>
  </si>
  <si>
    <t>Виконавчий комітет</t>
  </si>
  <si>
    <t>160000</t>
  </si>
  <si>
    <t xml:space="preserve">Архітектура </t>
  </si>
  <si>
    <t>190000</t>
  </si>
  <si>
    <t>Транспорт</t>
  </si>
  <si>
    <t>270000</t>
  </si>
  <si>
    <t xml:space="preserve">Економіка </t>
  </si>
  <si>
    <t xml:space="preserve">Виконавчий комітет </t>
  </si>
  <si>
    <t>2. Заборгованість перед банківськими установами</t>
  </si>
  <si>
    <t xml:space="preserve">                                                                                                     від                         2020 року     №                                        </t>
  </si>
  <si>
    <t xml:space="preserve">від                   2020 року   №          </t>
  </si>
  <si>
    <t xml:space="preserve">                                                                          від                  2020 року       №          </t>
  </si>
  <si>
    <t xml:space="preserve">від         2020 року   №   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</si>
</sst>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#,##0.0"/>
    <numFmt numFmtId="205" formatCode="#,##0.000"/>
    <numFmt numFmtId="206" formatCode="0.0"/>
    <numFmt numFmtId="207" formatCode="_-* #,##0.0\ _г_р_н_._-;\-* #,##0.0\ _г_р_н_._-;_-* &quot;-&quot;??\ _г_р_н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2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04" fontId="3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207" fontId="21" fillId="0" borderId="0" xfId="59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0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207" fontId="2" fillId="0" borderId="0" xfId="59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04" fontId="3" fillId="0" borderId="10" xfId="0" applyNumberFormat="1" applyFont="1" applyBorder="1" applyAlignment="1">
      <alignment horizontal="center" vertical="center" wrapText="1"/>
    </xf>
    <xf numFmtId="20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04" fontId="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04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204" fontId="3" fillId="0" borderId="1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204" fontId="2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04" fontId="3" fillId="0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 indent="3"/>
    </xf>
    <xf numFmtId="0" fontId="21" fillId="33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 indent="2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206" fontId="21" fillId="0" borderId="10" xfId="0" applyNumberFormat="1" applyFont="1" applyFill="1" applyBorder="1" applyAlignment="1">
      <alignment horizontal="center" vertical="center"/>
    </xf>
    <xf numFmtId="206" fontId="26" fillId="0" borderId="10" xfId="0" applyNumberFormat="1" applyFont="1" applyFill="1" applyBorder="1" applyAlignment="1">
      <alignment horizontal="center" vertical="center"/>
    </xf>
    <xf numFmtId="206" fontId="27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206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204" fontId="26" fillId="0" borderId="10" xfId="0" applyNumberFormat="1" applyFont="1" applyBorder="1" applyAlignment="1">
      <alignment horizontal="center" vertical="center" wrapText="1"/>
    </xf>
    <xf numFmtId="204" fontId="20" fillId="0" borderId="10" xfId="0" applyNumberFormat="1" applyFont="1" applyBorder="1" applyAlignment="1">
      <alignment horizontal="center"/>
    </xf>
    <xf numFmtId="204" fontId="26" fillId="0" borderId="10" xfId="0" applyNumberFormat="1" applyFont="1" applyFill="1" applyBorder="1" applyAlignment="1">
      <alignment horizontal="center" vertical="center" wrapText="1"/>
    </xf>
    <xf numFmtId="204" fontId="26" fillId="0" borderId="0" xfId="0" applyNumberFormat="1" applyFont="1" applyBorder="1" applyAlignment="1">
      <alignment horizontal="center" vertical="center" wrapText="1"/>
    </xf>
    <xf numFmtId="206" fontId="30" fillId="0" borderId="10" xfId="0" applyNumberFormat="1" applyFont="1" applyBorder="1" applyAlignment="1">
      <alignment horizontal="center" vertical="center"/>
    </xf>
    <xf numFmtId="204" fontId="21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 indent="3"/>
    </xf>
    <xf numFmtId="206" fontId="26" fillId="0" borderId="0" xfId="0" applyNumberFormat="1" applyFont="1" applyFill="1" applyBorder="1" applyAlignment="1">
      <alignment horizontal="center" vertical="center" wrapText="1"/>
    </xf>
    <xf numFmtId="204" fontId="3" fillId="35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4">
      <selection activeCell="G25" sqref="G25"/>
    </sheetView>
  </sheetViews>
  <sheetFormatPr defaultColWidth="9.00390625" defaultRowHeight="12.75"/>
  <cols>
    <col min="1" max="1" width="12.25390625" style="26" customWidth="1"/>
    <col min="2" max="2" width="84.875" style="0" customWidth="1"/>
    <col min="3" max="3" width="16.00390625" style="53" customWidth="1"/>
    <col min="4" max="4" width="15.625" style="53" customWidth="1"/>
    <col min="5" max="5" width="11.75390625" style="0" customWidth="1"/>
  </cols>
  <sheetData>
    <row r="1" spans="2:4" ht="15.75">
      <c r="B1" s="122" t="s">
        <v>39</v>
      </c>
      <c r="C1" s="122"/>
      <c r="D1" s="66"/>
    </row>
    <row r="2" spans="2:7" ht="15.75">
      <c r="B2" s="123" t="s">
        <v>0</v>
      </c>
      <c r="C2" s="123"/>
      <c r="D2" s="67"/>
      <c r="F2" s="122"/>
      <c r="G2" s="122"/>
    </row>
    <row r="3" spans="2:7" ht="18.75" customHeight="1">
      <c r="B3" s="124" t="s">
        <v>98</v>
      </c>
      <c r="C3" s="124"/>
      <c r="D3" s="47"/>
      <c r="F3" s="129"/>
      <c r="G3" s="129"/>
    </row>
    <row r="4" spans="3:7" ht="15.75">
      <c r="C4" s="65"/>
      <c r="D4" s="65"/>
      <c r="F4" s="130"/>
      <c r="G4" s="130"/>
    </row>
    <row r="5" spans="1:4" ht="12.75">
      <c r="A5" s="125" t="s">
        <v>81</v>
      </c>
      <c r="B5" s="126"/>
      <c r="C5" s="126"/>
      <c r="D5" s="126"/>
    </row>
    <row r="6" spans="1:4" ht="67.5" customHeight="1">
      <c r="A6" s="126"/>
      <c r="B6" s="126"/>
      <c r="C6" s="126"/>
      <c r="D6" s="126"/>
    </row>
    <row r="8" spans="1:4" s="55" customFormat="1" ht="27" customHeight="1">
      <c r="A8" s="132" t="s">
        <v>1</v>
      </c>
      <c r="B8" s="134" t="s">
        <v>2</v>
      </c>
      <c r="C8" s="131" t="s">
        <v>16</v>
      </c>
      <c r="D8" s="131"/>
    </row>
    <row r="9" spans="1:4" s="55" customFormat="1" ht="46.5" customHeight="1">
      <c r="A9" s="133"/>
      <c r="B9" s="135"/>
      <c r="C9" s="54" t="s">
        <v>69</v>
      </c>
      <c r="D9" s="54" t="s">
        <v>84</v>
      </c>
    </row>
    <row r="10" spans="1:4" s="28" customFormat="1" ht="27" customHeight="1">
      <c r="A10" s="27"/>
      <c r="B10" s="7" t="s">
        <v>17</v>
      </c>
      <c r="C10" s="56">
        <f>C12+C26</f>
        <v>2515040</v>
      </c>
      <c r="D10" s="56">
        <f>D12+D26</f>
        <v>2732927</v>
      </c>
    </row>
    <row r="11" spans="1:4" ht="18.75">
      <c r="A11" s="29"/>
      <c r="B11" s="30" t="s">
        <v>4</v>
      </c>
      <c r="C11" s="57"/>
      <c r="D11" s="57"/>
    </row>
    <row r="12" spans="1:4" ht="34.5" customHeight="1">
      <c r="A12" s="29"/>
      <c r="B12" s="85" t="s">
        <v>58</v>
      </c>
      <c r="C12" s="86">
        <f>SUM(C13:C25)</f>
        <v>2034540</v>
      </c>
      <c r="D12" s="86">
        <f>SUM(D13:D25)</f>
        <v>2231812</v>
      </c>
    </row>
    <row r="13" spans="1:4" ht="20.25" customHeight="1">
      <c r="A13" s="32">
        <v>11010000</v>
      </c>
      <c r="B13" s="31" t="s">
        <v>18</v>
      </c>
      <c r="C13" s="57">
        <v>1350575</v>
      </c>
      <c r="D13" s="57">
        <v>1495430</v>
      </c>
    </row>
    <row r="14" spans="1:4" ht="42" customHeight="1">
      <c r="A14" s="32">
        <v>11020200</v>
      </c>
      <c r="B14" s="31" t="s">
        <v>19</v>
      </c>
      <c r="C14" s="57">
        <v>1650</v>
      </c>
      <c r="D14" s="57">
        <v>1700</v>
      </c>
    </row>
    <row r="15" spans="1:4" ht="38.25" customHeight="1">
      <c r="A15" s="32">
        <v>14040000</v>
      </c>
      <c r="B15" s="31" t="s">
        <v>53</v>
      </c>
      <c r="C15" s="57">
        <v>85650</v>
      </c>
      <c r="D15" s="57">
        <v>87200</v>
      </c>
    </row>
    <row r="16" spans="1:4" ht="21.75" customHeight="1">
      <c r="A16" s="32">
        <v>18000000</v>
      </c>
      <c r="B16" s="31" t="s">
        <v>20</v>
      </c>
      <c r="C16" s="57">
        <v>543200</v>
      </c>
      <c r="D16" s="57">
        <v>592115</v>
      </c>
    </row>
    <row r="17" spans="1:4" ht="40.5" customHeight="1">
      <c r="A17" s="32">
        <v>21010300</v>
      </c>
      <c r="B17" s="31" t="s">
        <v>21</v>
      </c>
      <c r="C17" s="57">
        <v>1500</v>
      </c>
      <c r="D17" s="57">
        <v>1550</v>
      </c>
    </row>
    <row r="18" spans="1:4" ht="23.25" customHeight="1">
      <c r="A18" s="32">
        <v>2105000</v>
      </c>
      <c r="B18" s="31" t="s">
        <v>80</v>
      </c>
      <c r="C18" s="57">
        <v>3000</v>
      </c>
      <c r="D18" s="57">
        <v>3250</v>
      </c>
    </row>
    <row r="19" spans="1:4" ht="18.75" customHeight="1">
      <c r="A19" s="32">
        <v>22012500</v>
      </c>
      <c r="B19" s="31" t="s">
        <v>22</v>
      </c>
      <c r="C19" s="57">
        <v>25100</v>
      </c>
      <c r="D19" s="57">
        <v>26005</v>
      </c>
    </row>
    <row r="20" spans="1:4" s="28" customFormat="1" ht="39" customHeight="1">
      <c r="A20" s="33">
        <v>22080400</v>
      </c>
      <c r="B20" s="31" t="s">
        <v>23</v>
      </c>
      <c r="C20" s="57">
        <v>8500</v>
      </c>
      <c r="D20" s="57">
        <v>8700</v>
      </c>
    </row>
    <row r="21" spans="1:4" ht="24" customHeight="1">
      <c r="A21" s="34">
        <v>21081000</v>
      </c>
      <c r="B21" s="31" t="s">
        <v>55</v>
      </c>
      <c r="C21" s="57">
        <v>2500</v>
      </c>
      <c r="D21" s="57">
        <v>2515</v>
      </c>
    </row>
    <row r="22" spans="1:4" ht="24" customHeight="1">
      <c r="A22" s="34">
        <v>21081700</v>
      </c>
      <c r="B22" s="31" t="s">
        <v>70</v>
      </c>
      <c r="C22" s="57">
        <v>8615</v>
      </c>
      <c r="D22" s="57">
        <v>8930</v>
      </c>
    </row>
    <row r="23" spans="1:4" ht="27" customHeight="1">
      <c r="A23" s="33">
        <v>22090000</v>
      </c>
      <c r="B23" s="31" t="s">
        <v>24</v>
      </c>
      <c r="C23" s="57">
        <v>750</v>
      </c>
      <c r="D23" s="57">
        <v>685</v>
      </c>
    </row>
    <row r="24" spans="1:4" ht="24.75" customHeight="1">
      <c r="A24" s="33">
        <v>24060300</v>
      </c>
      <c r="B24" s="31" t="s">
        <v>25</v>
      </c>
      <c r="C24" s="57">
        <v>1000</v>
      </c>
      <c r="D24" s="57">
        <v>1112</v>
      </c>
    </row>
    <row r="25" spans="1:4" ht="24.75" customHeight="1">
      <c r="A25" s="33">
        <v>24062200</v>
      </c>
      <c r="B25" s="31" t="s">
        <v>71</v>
      </c>
      <c r="C25" s="57">
        <v>2500</v>
      </c>
      <c r="D25" s="57">
        <v>2620</v>
      </c>
    </row>
    <row r="26" spans="1:6" ht="18.75">
      <c r="A26" s="33"/>
      <c r="B26" s="35" t="s">
        <v>59</v>
      </c>
      <c r="C26" s="56">
        <f>SUM(C27:C27)</f>
        <v>480500</v>
      </c>
      <c r="D26" s="56">
        <f>SUM(D27:D27)</f>
        <v>501115</v>
      </c>
      <c r="E26" s="58"/>
      <c r="F26" s="58"/>
    </row>
    <row r="27" spans="1:4" ht="25.5" customHeight="1">
      <c r="A27" s="36">
        <v>41033900</v>
      </c>
      <c r="B27" s="37" t="s">
        <v>26</v>
      </c>
      <c r="C27" s="57">
        <v>480500</v>
      </c>
      <c r="D27" s="57">
        <v>501115</v>
      </c>
    </row>
    <row r="28" spans="1:4" s="40" customFormat="1" ht="18.75">
      <c r="A28" s="38"/>
      <c r="B28" s="39" t="s">
        <v>8</v>
      </c>
      <c r="C28" s="56">
        <f>SUM(C30:C34)</f>
        <v>163400</v>
      </c>
      <c r="D28" s="56">
        <f>SUM(D30:D34)</f>
        <v>165235</v>
      </c>
    </row>
    <row r="29" spans="1:4" ht="18.75">
      <c r="A29" s="36"/>
      <c r="B29" s="37" t="s">
        <v>4</v>
      </c>
      <c r="C29" s="57"/>
      <c r="D29" s="57"/>
    </row>
    <row r="30" spans="1:4" ht="18.75">
      <c r="A30" s="36">
        <v>19010000</v>
      </c>
      <c r="B30" s="37" t="s">
        <v>56</v>
      </c>
      <c r="C30" s="57">
        <v>650</v>
      </c>
      <c r="D30" s="57">
        <v>715</v>
      </c>
    </row>
    <row r="31" spans="1:4" ht="21.75" customHeight="1">
      <c r="A31" s="36">
        <v>25000000</v>
      </c>
      <c r="B31" s="37" t="s">
        <v>27</v>
      </c>
      <c r="C31" s="57">
        <v>148500</v>
      </c>
      <c r="D31" s="57">
        <v>150200</v>
      </c>
    </row>
    <row r="32" spans="1:4" ht="20.25" customHeight="1">
      <c r="A32" s="36">
        <v>31030000</v>
      </c>
      <c r="B32" s="37" t="s">
        <v>28</v>
      </c>
      <c r="C32" s="57">
        <v>750</v>
      </c>
      <c r="D32" s="57">
        <v>800</v>
      </c>
    </row>
    <row r="33" spans="1:4" ht="24" customHeight="1">
      <c r="A33" s="36">
        <v>33010000</v>
      </c>
      <c r="B33" s="37" t="s">
        <v>54</v>
      </c>
      <c r="C33" s="57">
        <v>10000</v>
      </c>
      <c r="D33" s="57">
        <v>10000</v>
      </c>
    </row>
    <row r="34" spans="1:4" ht="24" customHeight="1" thickBot="1">
      <c r="A34" s="36">
        <v>50110000</v>
      </c>
      <c r="B34" s="37" t="s">
        <v>57</v>
      </c>
      <c r="C34" s="57">
        <v>3500</v>
      </c>
      <c r="D34" s="57">
        <v>3520</v>
      </c>
    </row>
    <row r="35" spans="1:4" ht="30" customHeight="1" thickBot="1">
      <c r="A35" s="89"/>
      <c r="B35" s="87" t="s">
        <v>51</v>
      </c>
      <c r="C35" s="84">
        <f>C10+C28</f>
        <v>2678440</v>
      </c>
      <c r="D35" s="88">
        <f>D10+D28</f>
        <v>2898162</v>
      </c>
    </row>
    <row r="36" spans="2:4" ht="12.75">
      <c r="B36" s="26"/>
      <c r="C36" s="59"/>
      <c r="D36" s="59"/>
    </row>
    <row r="37" spans="2:4" ht="12.75">
      <c r="B37" s="26"/>
      <c r="C37" s="59"/>
      <c r="D37" s="59"/>
    </row>
    <row r="38" spans="2:4" ht="12.75">
      <c r="B38" s="26"/>
      <c r="C38" s="59"/>
      <c r="D38" s="59"/>
    </row>
    <row r="39" spans="1:4" ht="18.75">
      <c r="A39" s="127" t="s">
        <v>67</v>
      </c>
      <c r="B39" s="127"/>
      <c r="C39" s="13"/>
      <c r="D39" s="63" t="s">
        <v>85</v>
      </c>
    </row>
    <row r="40" spans="1:4" ht="22.5" customHeight="1">
      <c r="A40" s="127"/>
      <c r="B40" s="127"/>
      <c r="C40" s="13"/>
      <c r="D40" s="64"/>
    </row>
    <row r="41" spans="1:4" ht="20.25">
      <c r="A41" s="128"/>
      <c r="B41" s="128"/>
      <c r="C41" s="61"/>
      <c r="D41" s="60"/>
    </row>
    <row r="43" spans="3:4" ht="12.75">
      <c r="C43" s="62"/>
      <c r="D43" s="62"/>
    </row>
  </sheetData>
  <sheetProtection/>
  <mergeCells count="13">
    <mergeCell ref="F2:G2"/>
    <mergeCell ref="F3:G3"/>
    <mergeCell ref="F4:G4"/>
    <mergeCell ref="C8:D8"/>
    <mergeCell ref="A8:A9"/>
    <mergeCell ref="B8:B9"/>
    <mergeCell ref="B1:C1"/>
    <mergeCell ref="B2:C2"/>
    <mergeCell ref="B3:C3"/>
    <mergeCell ref="A5:D6"/>
    <mergeCell ref="A40:B40"/>
    <mergeCell ref="A41:B41"/>
    <mergeCell ref="A39:B39"/>
  </mergeCells>
  <printOptions/>
  <pageMargins left="0.7480314960629921" right="0.5511811023622047" top="0.4724409448818898" bottom="0.472440944881889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zoomScalePageLayoutView="0" workbookViewId="0" topLeftCell="A22">
      <selection activeCell="D39" sqref="D39"/>
    </sheetView>
  </sheetViews>
  <sheetFormatPr defaultColWidth="9.00390625" defaultRowHeight="12.75"/>
  <cols>
    <col min="1" max="1" width="21.625" style="41" customWidth="1"/>
    <col min="2" max="2" width="54.125" style="42" customWidth="1"/>
    <col min="3" max="3" width="19.00390625" style="42" customWidth="1"/>
    <col min="4" max="4" width="18.375" style="42" customWidth="1"/>
    <col min="5" max="16384" width="9.125" style="42" customWidth="1"/>
  </cols>
  <sheetData>
    <row r="1" spans="3:4" ht="18.75">
      <c r="C1" s="137" t="s">
        <v>14</v>
      </c>
      <c r="D1" s="137"/>
    </row>
    <row r="2" spans="3:4" ht="18.75">
      <c r="C2" s="138" t="s">
        <v>0</v>
      </c>
      <c r="D2" s="138"/>
    </row>
    <row r="3" spans="3:4" ht="18.75">
      <c r="C3" s="138" t="s">
        <v>99</v>
      </c>
      <c r="D3" s="138"/>
    </row>
    <row r="4" spans="3:4" ht="17.25" customHeight="1">
      <c r="C4" s="139"/>
      <c r="D4" s="139"/>
    </row>
    <row r="5" spans="3:4" ht="12.75">
      <c r="C5" s="44"/>
      <c r="D5" s="44"/>
    </row>
    <row r="6" spans="1:4" ht="48" customHeight="1">
      <c r="A6" s="140" t="s">
        <v>82</v>
      </c>
      <c r="B6" s="140"/>
      <c r="C6" s="140"/>
      <c r="D6" s="140"/>
    </row>
    <row r="7" spans="1:4" ht="18" customHeight="1">
      <c r="A7" s="141" t="s">
        <v>1</v>
      </c>
      <c r="B7" s="141" t="s">
        <v>2</v>
      </c>
      <c r="C7" s="141" t="s">
        <v>16</v>
      </c>
      <c r="D7" s="141"/>
    </row>
    <row r="8" spans="1:4" ht="43.5" customHeight="1">
      <c r="A8" s="141"/>
      <c r="B8" s="141"/>
      <c r="C8" s="5" t="s">
        <v>72</v>
      </c>
      <c r="D8" s="5" t="s">
        <v>83</v>
      </c>
    </row>
    <row r="9" spans="1:5" s="75" customFormat="1" ht="22.5" customHeight="1">
      <c r="A9" s="19"/>
      <c r="B9" s="19" t="s">
        <v>60</v>
      </c>
      <c r="C9" s="73">
        <f>C10+C24</f>
        <v>2165898.8</v>
      </c>
      <c r="D9" s="73">
        <v>2298827</v>
      </c>
      <c r="E9" s="74"/>
    </row>
    <row r="10" spans="1:4" s="75" customFormat="1" ht="25.5" customHeight="1">
      <c r="A10" s="19"/>
      <c r="B10" s="76" t="s">
        <v>43</v>
      </c>
      <c r="C10" s="73">
        <f>SUM(C11:C22)</f>
        <v>2165898.8</v>
      </c>
      <c r="D10" s="73">
        <f>SUM(D11:D22)</f>
        <v>2298827</v>
      </c>
    </row>
    <row r="11" spans="1:4" ht="24.75" customHeight="1">
      <c r="A11" s="45" t="s">
        <v>73</v>
      </c>
      <c r="B11" s="11" t="s">
        <v>89</v>
      </c>
      <c r="C11" s="23">
        <v>100015</v>
      </c>
      <c r="D11" s="23">
        <v>102015</v>
      </c>
    </row>
    <row r="12" spans="1:4" ht="25.5" customHeight="1">
      <c r="A12" s="45" t="s">
        <v>74</v>
      </c>
      <c r="B12" s="11" t="s">
        <v>30</v>
      </c>
      <c r="C12" s="23">
        <v>1215200</v>
      </c>
      <c r="D12" s="23">
        <v>1345650</v>
      </c>
    </row>
    <row r="13" spans="1:4" ht="26.25" customHeight="1">
      <c r="A13" s="45" t="s">
        <v>29</v>
      </c>
      <c r="B13" s="11" t="s">
        <v>32</v>
      </c>
      <c r="C13" s="23">
        <v>72300</v>
      </c>
      <c r="D13" s="23">
        <v>50850</v>
      </c>
    </row>
    <row r="14" spans="1:4" ht="29.25" customHeight="1">
      <c r="A14" s="45" t="s">
        <v>31</v>
      </c>
      <c r="B14" s="11" t="s">
        <v>33</v>
      </c>
      <c r="C14" s="23">
        <v>205650</v>
      </c>
      <c r="D14" s="23">
        <v>209350</v>
      </c>
    </row>
    <row r="15" spans="1:4" ht="22.5" customHeight="1">
      <c r="A15" s="45" t="s">
        <v>34</v>
      </c>
      <c r="B15" s="11" t="s">
        <v>36</v>
      </c>
      <c r="C15" s="23">
        <v>98600</v>
      </c>
      <c r="D15" s="23">
        <v>103250</v>
      </c>
    </row>
    <row r="16" spans="1:4" ht="24" customHeight="1">
      <c r="A16" s="45" t="s">
        <v>35</v>
      </c>
      <c r="B16" s="11" t="s">
        <v>37</v>
      </c>
      <c r="C16" s="23">
        <v>60650</v>
      </c>
      <c r="D16" s="23">
        <v>65812</v>
      </c>
    </row>
    <row r="17" spans="1:4" ht="24" customHeight="1">
      <c r="A17" s="45" t="s">
        <v>52</v>
      </c>
      <c r="B17" s="11" t="s">
        <v>75</v>
      </c>
      <c r="C17" s="23">
        <v>284520</v>
      </c>
      <c r="D17" s="23">
        <v>294042</v>
      </c>
    </row>
    <row r="18" spans="1:4" ht="27" customHeight="1">
      <c r="A18" s="45" t="s">
        <v>46</v>
      </c>
      <c r="B18" s="11" t="s">
        <v>77</v>
      </c>
      <c r="C18" s="23">
        <v>3010</v>
      </c>
      <c r="D18" s="23">
        <v>3415</v>
      </c>
    </row>
    <row r="19" spans="1:4" ht="27" customHeight="1">
      <c r="A19" s="45" t="s">
        <v>90</v>
      </c>
      <c r="B19" s="11" t="s">
        <v>91</v>
      </c>
      <c r="C19" s="23">
        <v>4315</v>
      </c>
      <c r="D19" s="23">
        <v>5465</v>
      </c>
    </row>
    <row r="20" spans="1:4" ht="27" customHeight="1">
      <c r="A20" s="45" t="s">
        <v>92</v>
      </c>
      <c r="B20" s="11" t="s">
        <v>93</v>
      </c>
      <c r="C20" s="23">
        <v>25320</v>
      </c>
      <c r="D20" s="23">
        <v>20005</v>
      </c>
    </row>
    <row r="21" spans="1:4" ht="27" customHeight="1">
      <c r="A21" s="45" t="s">
        <v>94</v>
      </c>
      <c r="B21" s="11" t="s">
        <v>95</v>
      </c>
      <c r="C21" s="23">
        <v>9403</v>
      </c>
      <c r="D21" s="23">
        <v>9750</v>
      </c>
    </row>
    <row r="22" spans="1:4" ht="24" customHeight="1">
      <c r="A22" s="45" t="s">
        <v>76</v>
      </c>
      <c r="B22" s="11" t="s">
        <v>78</v>
      </c>
      <c r="C22" s="23">
        <v>86915.8</v>
      </c>
      <c r="D22" s="23">
        <v>89223</v>
      </c>
    </row>
    <row r="23" spans="1:4" s="80" customFormat="1" ht="24.75" customHeight="1">
      <c r="A23" s="77"/>
      <c r="B23" s="78" t="s">
        <v>45</v>
      </c>
      <c r="C23" s="79">
        <v>73000</v>
      </c>
      <c r="D23" s="79">
        <v>75210</v>
      </c>
    </row>
    <row r="24" spans="1:4" s="75" customFormat="1" ht="18.75">
      <c r="A24" s="19"/>
      <c r="B24" s="76" t="s">
        <v>38</v>
      </c>
      <c r="C24" s="73"/>
      <c r="D24" s="73"/>
    </row>
    <row r="25" spans="1:6" s="75" customFormat="1" ht="24" customHeight="1">
      <c r="A25" s="19"/>
      <c r="B25" s="19" t="s">
        <v>61</v>
      </c>
      <c r="C25" s="73">
        <v>520595</v>
      </c>
      <c r="D25" s="73">
        <v>599335</v>
      </c>
      <c r="F25" s="74"/>
    </row>
    <row r="26" spans="1:6" s="75" customFormat="1" ht="25.5" customHeight="1">
      <c r="A26" s="19"/>
      <c r="B26" s="76" t="s">
        <v>43</v>
      </c>
      <c r="C26" s="73">
        <f>SUM(C27:C35)</f>
        <v>520595</v>
      </c>
      <c r="D26" s="73">
        <f>SUM(D27:D35)</f>
        <v>599335</v>
      </c>
      <c r="F26" s="74"/>
    </row>
    <row r="27" spans="1:6" ht="22.5" customHeight="1">
      <c r="A27" s="45" t="s">
        <v>73</v>
      </c>
      <c r="B27" s="11" t="s">
        <v>96</v>
      </c>
      <c r="C27" s="24">
        <v>5500</v>
      </c>
      <c r="D27" s="23">
        <v>6680</v>
      </c>
      <c r="E27" s="46"/>
      <c r="F27" s="46"/>
    </row>
    <row r="28" spans="1:6" ht="29.25" customHeight="1">
      <c r="A28" s="45" t="s">
        <v>74</v>
      </c>
      <c r="B28" s="11" t="s">
        <v>30</v>
      </c>
      <c r="C28" s="24">
        <v>185200</v>
      </c>
      <c r="D28" s="23">
        <v>192315</v>
      </c>
      <c r="E28" s="46"/>
      <c r="F28" s="46"/>
    </row>
    <row r="29" spans="1:6" ht="23.25" customHeight="1">
      <c r="A29" s="45" t="s">
        <v>29</v>
      </c>
      <c r="B29" s="11" t="s">
        <v>32</v>
      </c>
      <c r="C29" s="24">
        <v>11350</v>
      </c>
      <c r="D29" s="23">
        <v>14010</v>
      </c>
      <c r="E29" s="46"/>
      <c r="F29" s="46"/>
    </row>
    <row r="30" spans="1:6" ht="37.5">
      <c r="A30" s="45" t="s">
        <v>31</v>
      </c>
      <c r="B30" s="11" t="s">
        <v>33</v>
      </c>
      <c r="C30" s="24">
        <v>8560</v>
      </c>
      <c r="D30" s="23">
        <v>5200</v>
      </c>
      <c r="E30" s="46"/>
      <c r="F30" s="46"/>
    </row>
    <row r="31" spans="1:6" ht="27" customHeight="1">
      <c r="A31" s="45" t="s">
        <v>34</v>
      </c>
      <c r="B31" s="11" t="s">
        <v>36</v>
      </c>
      <c r="C31" s="24">
        <v>12450</v>
      </c>
      <c r="D31" s="23">
        <v>11200</v>
      </c>
      <c r="E31" s="46"/>
      <c r="F31" s="46"/>
    </row>
    <row r="32" spans="1:6" ht="26.25" customHeight="1">
      <c r="A32" s="45" t="s">
        <v>35</v>
      </c>
      <c r="B32" s="11" t="s">
        <v>37</v>
      </c>
      <c r="C32" s="24">
        <v>7055</v>
      </c>
      <c r="D32" s="23">
        <v>8115</v>
      </c>
      <c r="E32" s="46"/>
      <c r="F32" s="46"/>
    </row>
    <row r="33" spans="1:6" ht="21.75" customHeight="1">
      <c r="A33" s="45" t="s">
        <v>52</v>
      </c>
      <c r="B33" s="11" t="s">
        <v>75</v>
      </c>
      <c r="C33" s="24">
        <v>221880.8</v>
      </c>
      <c r="D33" s="23">
        <v>291292</v>
      </c>
      <c r="E33" s="46"/>
      <c r="F33" s="46"/>
    </row>
    <row r="34" spans="1:6" ht="24.75" customHeight="1">
      <c r="A34" s="45" t="s">
        <v>46</v>
      </c>
      <c r="B34" s="11" t="s">
        <v>47</v>
      </c>
      <c r="C34" s="24">
        <v>65850</v>
      </c>
      <c r="D34" s="23">
        <v>67350</v>
      </c>
      <c r="E34" s="46"/>
      <c r="F34" s="46"/>
    </row>
    <row r="35" spans="1:6" ht="21.75" customHeight="1">
      <c r="A35" s="45" t="s">
        <v>76</v>
      </c>
      <c r="B35" s="11" t="s">
        <v>44</v>
      </c>
      <c r="C35" s="24">
        <v>2749.2</v>
      </c>
      <c r="D35" s="23">
        <v>3173</v>
      </c>
      <c r="E35" s="46"/>
      <c r="F35" s="46"/>
    </row>
    <row r="36" spans="1:4" s="75" customFormat="1" ht="23.25" customHeight="1">
      <c r="A36" s="19"/>
      <c r="B36" s="76" t="s">
        <v>38</v>
      </c>
      <c r="C36" s="121"/>
      <c r="D36" s="121"/>
    </row>
    <row r="37" spans="1:6" s="75" customFormat="1" ht="25.5" customHeight="1">
      <c r="A37" s="54"/>
      <c r="B37" s="81" t="s">
        <v>48</v>
      </c>
      <c r="C37" s="82">
        <f>C9+C25+C36</f>
        <v>2686493.8</v>
      </c>
      <c r="D37" s="82">
        <f>D10+D25++D36</f>
        <v>2898162</v>
      </c>
      <c r="E37" s="83"/>
      <c r="F37" s="83"/>
    </row>
    <row r="38" spans="1:4" ht="15.75">
      <c r="A38" s="68"/>
      <c r="B38" s="69"/>
      <c r="C38" s="70"/>
      <c r="D38" s="70"/>
    </row>
    <row r="39" ht="15.75">
      <c r="B39" s="47"/>
    </row>
    <row r="40" spans="2:4" ht="18.75" customHeight="1">
      <c r="B40" s="90" t="s">
        <v>67</v>
      </c>
      <c r="C40" s="16"/>
      <c r="D40" s="16" t="s">
        <v>85</v>
      </c>
    </row>
    <row r="41" spans="1:4" s="48" customFormat="1" ht="19.5" customHeight="1">
      <c r="A41" s="43"/>
      <c r="B41" s="90"/>
      <c r="C41" s="14"/>
      <c r="D41" s="15"/>
    </row>
    <row r="43" spans="1:2" ht="12.75">
      <c r="A43" s="49"/>
      <c r="B43" s="50"/>
    </row>
    <row r="44" spans="1:5" ht="155.25" customHeight="1">
      <c r="A44" s="136"/>
      <c r="B44" s="136"/>
      <c r="C44" s="136"/>
      <c r="D44" s="136"/>
      <c r="E44" s="51"/>
    </row>
    <row r="45" spans="1:5" ht="12.75" customHeight="1">
      <c r="A45" s="51"/>
      <c r="B45" s="51"/>
      <c r="C45" s="51"/>
      <c r="D45" s="51"/>
      <c r="E45" s="51"/>
    </row>
    <row r="46" spans="1:5" ht="12.75" customHeight="1">
      <c r="A46" s="51"/>
      <c r="B46" s="51"/>
      <c r="C46" s="51"/>
      <c r="D46" s="51"/>
      <c r="E46" s="51"/>
    </row>
    <row r="47" spans="1:5" ht="12.75" customHeight="1">
      <c r="A47" s="51"/>
      <c r="B47" s="51"/>
      <c r="C47" s="51"/>
      <c r="D47" s="51"/>
      <c r="E47" s="51"/>
    </row>
    <row r="48" spans="1:5" ht="12.75" customHeight="1">
      <c r="A48" s="51"/>
      <c r="B48" s="51"/>
      <c r="C48" s="51"/>
      <c r="D48" s="51"/>
      <c r="E48" s="51"/>
    </row>
    <row r="49" spans="1:5" ht="12.75" customHeight="1">
      <c r="A49" s="51"/>
      <c r="B49" s="51"/>
      <c r="C49" s="51"/>
      <c r="D49" s="51"/>
      <c r="E49" s="51"/>
    </row>
    <row r="50" spans="1:5" ht="12.75" customHeight="1">
      <c r="A50" s="51"/>
      <c r="B50" s="51"/>
      <c r="C50" s="51"/>
      <c r="D50" s="51"/>
      <c r="E50" s="51"/>
    </row>
    <row r="51" spans="1:5" ht="12.75" customHeight="1">
      <c r="A51" s="51"/>
      <c r="B51" s="51"/>
      <c r="C51" s="51"/>
      <c r="D51" s="51"/>
      <c r="E51" s="51"/>
    </row>
    <row r="52" spans="1:5" ht="12.75" customHeight="1">
      <c r="A52" s="51"/>
      <c r="B52" s="51"/>
      <c r="C52" s="51"/>
      <c r="D52" s="51"/>
      <c r="E52" s="51"/>
    </row>
    <row r="53" spans="1:5" ht="12.75" customHeight="1">
      <c r="A53" s="51"/>
      <c r="B53" s="51"/>
      <c r="C53" s="51"/>
      <c r="D53" s="51"/>
      <c r="E53" s="51"/>
    </row>
    <row r="54" spans="1:5" ht="12.75" customHeight="1">
      <c r="A54" s="51"/>
      <c r="B54" s="51"/>
      <c r="C54" s="51"/>
      <c r="D54" s="51"/>
      <c r="E54" s="51"/>
    </row>
    <row r="55" spans="1:5" ht="12.75" customHeight="1">
      <c r="A55" s="51"/>
      <c r="B55" s="51"/>
      <c r="C55" s="51"/>
      <c r="D55" s="51"/>
      <c r="E55" s="51"/>
    </row>
    <row r="56" spans="1:5" ht="12.75" customHeight="1">
      <c r="A56" s="51"/>
      <c r="B56" s="51"/>
      <c r="C56" s="51"/>
      <c r="D56" s="51"/>
      <c r="E56" s="51"/>
    </row>
    <row r="57" spans="1:5" ht="12.75" customHeight="1">
      <c r="A57" s="51"/>
      <c r="B57" s="51"/>
      <c r="C57" s="51"/>
      <c r="D57" s="51"/>
      <c r="E57" s="51"/>
    </row>
    <row r="58" spans="1:5" ht="12.75" customHeight="1">
      <c r="A58" s="51"/>
      <c r="B58" s="51"/>
      <c r="C58" s="51"/>
      <c r="D58" s="51"/>
      <c r="E58" s="51"/>
    </row>
    <row r="59" spans="1:5" ht="12.75" customHeight="1">
      <c r="A59" s="51"/>
      <c r="B59" s="51"/>
      <c r="C59" s="51"/>
      <c r="D59" s="51"/>
      <c r="E59" s="51"/>
    </row>
  </sheetData>
  <sheetProtection/>
  <mergeCells count="9">
    <mergeCell ref="A44:D44"/>
    <mergeCell ref="C1:D1"/>
    <mergeCell ref="C2:D2"/>
    <mergeCell ref="C3:D3"/>
    <mergeCell ref="C4:D4"/>
    <mergeCell ref="A6:D6"/>
    <mergeCell ref="A7:A8"/>
    <mergeCell ref="B7:B8"/>
    <mergeCell ref="C7:D7"/>
  </mergeCells>
  <printOptions/>
  <pageMargins left="1.14" right="0.3937007874015748" top="0.7086614173228347" bottom="0.5511811023622047" header="0.24" footer="0.196850393700787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5">
      <selection activeCell="E20" sqref="E20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18.75">
      <c r="B1" s="144" t="s">
        <v>50</v>
      </c>
      <c r="C1" s="144"/>
    </row>
    <row r="2" spans="2:3" ht="18.75">
      <c r="B2" s="139" t="s">
        <v>0</v>
      </c>
      <c r="C2" s="139"/>
    </row>
    <row r="3" spans="2:3" ht="18.75">
      <c r="B3" s="139" t="s">
        <v>101</v>
      </c>
      <c r="C3" s="139"/>
    </row>
    <row r="4" spans="2:3" ht="18.75" customHeight="1">
      <c r="B4" s="139"/>
      <c r="C4" s="139"/>
    </row>
    <row r="5" spans="2:3" ht="39.75" customHeight="1">
      <c r="B5" s="3"/>
      <c r="C5" s="3"/>
    </row>
    <row r="6" spans="1:3" ht="52.5" customHeight="1">
      <c r="A6" s="145" t="s">
        <v>87</v>
      </c>
      <c r="B6" s="145"/>
      <c r="C6" s="145"/>
    </row>
    <row r="7" spans="1:3" ht="23.25" customHeight="1">
      <c r="A7" s="4"/>
      <c r="B7" s="4"/>
      <c r="C7" s="4"/>
    </row>
    <row r="8" spans="1:3" ht="18" customHeight="1">
      <c r="A8" s="143"/>
      <c r="B8" s="143" t="s">
        <v>15</v>
      </c>
      <c r="C8" s="143"/>
    </row>
    <row r="9" spans="1:3" ht="40.5">
      <c r="A9" s="143"/>
      <c r="B9" s="91" t="s">
        <v>72</v>
      </c>
      <c r="C9" s="91" t="s">
        <v>83</v>
      </c>
    </row>
    <row r="10" spans="1:3" ht="13.5" customHeight="1">
      <c r="A10" s="91">
        <v>1</v>
      </c>
      <c r="B10" s="91">
        <v>2</v>
      </c>
      <c r="C10" s="91">
        <v>3</v>
      </c>
    </row>
    <row r="11" spans="1:3" ht="20.25">
      <c r="A11" s="92" t="s">
        <v>64</v>
      </c>
      <c r="B11" s="101">
        <v>23797.8</v>
      </c>
      <c r="C11" s="101">
        <v>20624.8</v>
      </c>
    </row>
    <row r="12" spans="1:3" ht="20.25">
      <c r="A12" s="93" t="s">
        <v>13</v>
      </c>
      <c r="B12" s="91">
        <v>0</v>
      </c>
      <c r="C12" s="91">
        <v>0</v>
      </c>
    </row>
    <row r="13" spans="1:3" ht="40.5">
      <c r="A13" s="94" t="s">
        <v>12</v>
      </c>
      <c r="B13" s="91">
        <v>0</v>
      </c>
      <c r="C13" s="91">
        <v>0</v>
      </c>
    </row>
    <row r="14" spans="1:3" ht="40.5">
      <c r="A14" s="94" t="s">
        <v>97</v>
      </c>
      <c r="B14" s="91">
        <v>0</v>
      </c>
      <c r="C14" s="91">
        <v>0</v>
      </c>
    </row>
    <row r="15" spans="1:3" ht="20.25">
      <c r="A15" s="93" t="s">
        <v>11</v>
      </c>
      <c r="B15" s="101">
        <v>23797.8</v>
      </c>
      <c r="C15" s="117">
        <v>20624.8</v>
      </c>
    </row>
    <row r="16" spans="1:3" ht="40.5">
      <c r="A16" s="95" t="s">
        <v>10</v>
      </c>
      <c r="B16" s="102"/>
      <c r="C16" s="103"/>
    </row>
    <row r="17" spans="1:3" ht="40.5">
      <c r="A17" s="96" t="s">
        <v>9</v>
      </c>
      <c r="B17" s="102">
        <v>23797.8</v>
      </c>
      <c r="C17" s="103">
        <v>20624.8</v>
      </c>
    </row>
    <row r="18" spans="1:3" s="52" customFormat="1" ht="40.5">
      <c r="A18" s="97" t="s">
        <v>65</v>
      </c>
      <c r="B18" s="101">
        <v>336550</v>
      </c>
      <c r="C18" s="101">
        <v>631710</v>
      </c>
    </row>
    <row r="19" spans="1:3" ht="20.25">
      <c r="A19" s="93" t="s">
        <v>13</v>
      </c>
      <c r="B19" s="104">
        <v>0</v>
      </c>
      <c r="C19" s="104">
        <v>0</v>
      </c>
    </row>
    <row r="20" spans="1:3" ht="40.5">
      <c r="A20" s="94" t="s">
        <v>12</v>
      </c>
      <c r="B20" s="104">
        <v>0</v>
      </c>
      <c r="C20" s="104">
        <v>0</v>
      </c>
    </row>
    <row r="21" spans="1:3" ht="40.5">
      <c r="A21" s="94" t="s">
        <v>97</v>
      </c>
      <c r="B21" s="104">
        <v>0</v>
      </c>
      <c r="C21" s="104">
        <v>0</v>
      </c>
    </row>
    <row r="22" spans="1:3" ht="20.25">
      <c r="A22" s="93" t="s">
        <v>11</v>
      </c>
      <c r="B22" s="101">
        <v>336550</v>
      </c>
      <c r="C22" s="101">
        <v>631710</v>
      </c>
    </row>
    <row r="23" spans="1:3" ht="60.75">
      <c r="A23" s="98" t="s">
        <v>10</v>
      </c>
      <c r="B23" s="101">
        <v>336550</v>
      </c>
      <c r="C23" s="101">
        <v>631710</v>
      </c>
    </row>
    <row r="24" spans="1:3" ht="40.5">
      <c r="A24" s="98" t="s">
        <v>88</v>
      </c>
      <c r="B24" s="105">
        <v>336550</v>
      </c>
      <c r="C24" s="105">
        <v>631710</v>
      </c>
    </row>
    <row r="25" spans="1:3" ht="20.25">
      <c r="A25" s="119"/>
      <c r="B25" s="120"/>
      <c r="C25" s="120"/>
    </row>
    <row r="26" spans="1:3" ht="20.25">
      <c r="A26" s="99"/>
      <c r="B26" s="99"/>
      <c r="C26" s="99"/>
    </row>
    <row r="27" spans="1:3" ht="20.25">
      <c r="A27" s="100" t="s">
        <v>67</v>
      </c>
      <c r="C27" s="106" t="s">
        <v>85</v>
      </c>
    </row>
    <row r="28" ht="20.25">
      <c r="A28" s="99"/>
    </row>
    <row r="29" spans="1:3" s="16" customFormat="1" ht="19.5" customHeight="1">
      <c r="A29" s="100"/>
      <c r="C29" s="106"/>
    </row>
    <row r="30" spans="1:2" ht="20.25">
      <c r="A30" s="100"/>
      <c r="B30" s="14"/>
    </row>
    <row r="32" spans="1:4" ht="58.5" customHeight="1">
      <c r="A32" s="142"/>
      <c r="B32" s="142"/>
      <c r="C32" s="142"/>
      <c r="D32" s="17"/>
    </row>
    <row r="33" spans="1:4" ht="18.75">
      <c r="A33" s="17"/>
      <c r="B33" s="17"/>
      <c r="C33" s="17"/>
      <c r="D33" s="17"/>
    </row>
    <row r="34" spans="1:4" ht="18.75">
      <c r="A34" s="17"/>
      <c r="B34" s="17"/>
      <c r="C34" s="17"/>
      <c r="D34" s="17"/>
    </row>
    <row r="35" spans="1:4" ht="18.75">
      <c r="A35" s="17"/>
      <c r="B35" s="17"/>
      <c r="C35" s="17"/>
      <c r="D35" s="17"/>
    </row>
    <row r="36" spans="1:4" ht="15.75" customHeight="1">
      <c r="A36" s="17"/>
      <c r="B36" s="17"/>
      <c r="C36" s="17"/>
      <c r="D36" s="17"/>
    </row>
    <row r="37" spans="1:4" ht="18.75" customHeight="1" hidden="1">
      <c r="A37" s="17"/>
      <c r="B37" s="17"/>
      <c r="C37" s="17"/>
      <c r="D37" s="17"/>
    </row>
    <row r="38" spans="1:4" ht="18.75" customHeight="1" hidden="1">
      <c r="A38" s="17"/>
      <c r="B38" s="17"/>
      <c r="C38" s="17"/>
      <c r="D38" s="17"/>
    </row>
    <row r="39" spans="1:4" ht="18.75" customHeight="1" hidden="1">
      <c r="A39" s="17"/>
      <c r="B39" s="17"/>
      <c r="C39" s="17"/>
      <c r="D39" s="17"/>
    </row>
  </sheetData>
  <sheetProtection/>
  <mergeCells count="8">
    <mergeCell ref="A32:C32"/>
    <mergeCell ref="B8:C8"/>
    <mergeCell ref="A8:A9"/>
    <mergeCell ref="B1:C1"/>
    <mergeCell ref="B2:C2"/>
    <mergeCell ref="B3:C3"/>
    <mergeCell ref="A6:C6"/>
    <mergeCell ref="B4:C4"/>
  </mergeCells>
  <printOptions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7.1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2:4" ht="18.75">
      <c r="B1" s="144" t="s">
        <v>49</v>
      </c>
      <c r="C1" s="144"/>
      <c r="D1" s="144"/>
    </row>
    <row r="2" spans="2:4" ht="18.75">
      <c r="B2" s="146" t="s">
        <v>0</v>
      </c>
      <c r="C2" s="146"/>
      <c r="D2" s="146"/>
    </row>
    <row r="3" spans="2:4" ht="18.75">
      <c r="B3" s="144" t="s">
        <v>100</v>
      </c>
      <c r="C3" s="144"/>
      <c r="D3" s="144"/>
    </row>
    <row r="4" spans="3:4" ht="18.75" customHeight="1">
      <c r="C4" s="139"/>
      <c r="D4" s="139"/>
    </row>
    <row r="5" spans="1:9" ht="52.5" customHeight="1">
      <c r="A5" s="145" t="s">
        <v>86</v>
      </c>
      <c r="B5" s="145"/>
      <c r="C5" s="145"/>
      <c r="D5" s="145"/>
      <c r="H5" s="144"/>
      <c r="I5" s="144"/>
    </row>
    <row r="6" spans="2:9" ht="23.25" customHeight="1">
      <c r="B6" s="4"/>
      <c r="C6" s="4"/>
      <c r="D6" s="4"/>
      <c r="H6" s="139"/>
      <c r="I6" s="139"/>
    </row>
    <row r="7" spans="1:9" ht="18" customHeight="1">
      <c r="A7" s="141" t="s">
        <v>1</v>
      </c>
      <c r="B7" s="143" t="s">
        <v>2</v>
      </c>
      <c r="C7" s="143" t="s">
        <v>15</v>
      </c>
      <c r="D7" s="143"/>
      <c r="H7" s="139"/>
      <c r="I7" s="139"/>
    </row>
    <row r="8" spans="1:4" ht="40.5">
      <c r="A8" s="147"/>
      <c r="B8" s="143"/>
      <c r="C8" s="91" t="s">
        <v>72</v>
      </c>
      <c r="D8" s="91" t="s">
        <v>83</v>
      </c>
    </row>
    <row r="9" spans="1:4" ht="13.5" customHeight="1">
      <c r="A9" s="22">
        <v>1</v>
      </c>
      <c r="B9" s="91">
        <v>2</v>
      </c>
      <c r="C9" s="91">
        <v>3</v>
      </c>
      <c r="D9" s="91">
        <v>4</v>
      </c>
    </row>
    <row r="10" spans="1:4" ht="20.25">
      <c r="A10" s="21"/>
      <c r="B10" s="92" t="s">
        <v>63</v>
      </c>
      <c r="C10" s="113">
        <f>C11+C17</f>
        <v>5323</v>
      </c>
      <c r="D10" s="113">
        <f>D11+D17</f>
        <v>-3173</v>
      </c>
    </row>
    <row r="11" spans="1:4" ht="20.25">
      <c r="A11" s="6"/>
      <c r="B11" s="93" t="s">
        <v>3</v>
      </c>
      <c r="C11" s="118">
        <v>-349141.2</v>
      </c>
      <c r="D11" s="118">
        <v>-434100</v>
      </c>
    </row>
    <row r="12" spans="1:4" ht="20.25">
      <c r="A12" s="6"/>
      <c r="B12" s="107" t="s">
        <v>4</v>
      </c>
      <c r="C12" s="114"/>
      <c r="D12" s="114"/>
    </row>
    <row r="13" spans="1:4" ht="20.25">
      <c r="A13" s="8">
        <v>600000</v>
      </c>
      <c r="B13" s="94" t="s">
        <v>5</v>
      </c>
      <c r="C13" s="113">
        <v>-349141.2</v>
      </c>
      <c r="D13" s="113">
        <v>-434100</v>
      </c>
    </row>
    <row r="14" spans="1:4" s="10" customFormat="1" ht="40.5">
      <c r="A14" s="9">
        <v>602000</v>
      </c>
      <c r="B14" s="108" t="s">
        <v>62</v>
      </c>
      <c r="C14" s="113">
        <v>-349141.2</v>
      </c>
      <c r="D14" s="113">
        <v>-434100</v>
      </c>
    </row>
    <row r="15" spans="1:4" s="18" customFormat="1" ht="60.75">
      <c r="A15" s="20" t="s">
        <v>6</v>
      </c>
      <c r="B15" s="109" t="s">
        <v>7</v>
      </c>
      <c r="C15" s="113">
        <v>-349141.2</v>
      </c>
      <c r="D15" s="113">
        <v>-434100</v>
      </c>
    </row>
    <row r="16" spans="1:4" ht="20.25">
      <c r="A16" s="6"/>
      <c r="B16" s="91"/>
      <c r="C16" s="113"/>
      <c r="D16" s="113"/>
    </row>
    <row r="17" spans="1:4" ht="20.25">
      <c r="A17" s="6"/>
      <c r="B17" s="93" t="s">
        <v>8</v>
      </c>
      <c r="C17" s="118">
        <v>354464.2</v>
      </c>
      <c r="D17" s="118">
        <v>430927</v>
      </c>
    </row>
    <row r="18" spans="1:4" ht="20.25">
      <c r="A18" s="6"/>
      <c r="B18" s="107" t="s">
        <v>4</v>
      </c>
      <c r="C18" s="113"/>
      <c r="D18" s="113"/>
    </row>
    <row r="19" spans="1:4" ht="20.25">
      <c r="A19" s="71">
        <v>400000</v>
      </c>
      <c r="B19" s="110" t="s">
        <v>40</v>
      </c>
      <c r="C19" s="113">
        <v>5323</v>
      </c>
      <c r="D19" s="113">
        <v>-3173</v>
      </c>
    </row>
    <row r="20" spans="1:4" ht="18.75" customHeight="1">
      <c r="A20" s="8">
        <v>401000</v>
      </c>
      <c r="B20" s="93" t="s">
        <v>42</v>
      </c>
      <c r="C20" s="113">
        <v>8053.8</v>
      </c>
      <c r="D20" s="113">
        <v>0</v>
      </c>
    </row>
    <row r="21" spans="1:4" ht="20.25">
      <c r="A21" s="8">
        <v>401200</v>
      </c>
      <c r="B21" s="108" t="s">
        <v>79</v>
      </c>
      <c r="C21" s="113">
        <v>8053.8</v>
      </c>
      <c r="D21" s="113">
        <v>0</v>
      </c>
    </row>
    <row r="22" spans="1:4" ht="20.25">
      <c r="A22" s="8">
        <v>401202</v>
      </c>
      <c r="B22" s="94" t="s">
        <v>66</v>
      </c>
      <c r="C22" s="113">
        <v>8053.8</v>
      </c>
      <c r="D22" s="113">
        <v>0</v>
      </c>
    </row>
    <row r="23" spans="1:4" s="14" customFormat="1" ht="20.25">
      <c r="A23" s="72">
        <v>402000</v>
      </c>
      <c r="B23" s="111" t="s">
        <v>41</v>
      </c>
      <c r="C23" s="115">
        <v>-2730.8</v>
      </c>
      <c r="D23" s="115">
        <v>-3173</v>
      </c>
    </row>
    <row r="24" spans="1:4" ht="20.25">
      <c r="A24" s="8">
        <v>402200</v>
      </c>
      <c r="B24" s="108" t="s">
        <v>68</v>
      </c>
      <c r="C24" s="115">
        <v>-2730.8</v>
      </c>
      <c r="D24" s="115">
        <v>-3173</v>
      </c>
    </row>
    <row r="25" spans="1:4" ht="20.25">
      <c r="A25" s="8">
        <v>402202</v>
      </c>
      <c r="B25" s="94" t="s">
        <v>66</v>
      </c>
      <c r="C25" s="115">
        <v>-2730.8</v>
      </c>
      <c r="D25" s="115">
        <v>-3173</v>
      </c>
    </row>
    <row r="26" spans="1:4" ht="20.25">
      <c r="A26" s="8">
        <v>600000</v>
      </c>
      <c r="B26" s="95" t="s">
        <v>5</v>
      </c>
      <c r="C26" s="115">
        <v>349141.2</v>
      </c>
      <c r="D26" s="115">
        <v>434100</v>
      </c>
    </row>
    <row r="27" spans="1:4" s="10" customFormat="1" ht="40.5">
      <c r="A27" s="12">
        <v>602000</v>
      </c>
      <c r="B27" s="108" t="s">
        <v>62</v>
      </c>
      <c r="C27" s="115">
        <v>349141.2</v>
      </c>
      <c r="D27" s="115">
        <v>434100</v>
      </c>
    </row>
    <row r="28" spans="1:4" ht="60.75">
      <c r="A28" s="8" t="s">
        <v>6</v>
      </c>
      <c r="B28" s="94" t="s">
        <v>7</v>
      </c>
      <c r="C28" s="115">
        <v>349141.2</v>
      </c>
      <c r="D28" s="115">
        <v>434100</v>
      </c>
    </row>
    <row r="29" spans="1:4" ht="20.25">
      <c r="A29" s="25"/>
      <c r="B29" s="112"/>
      <c r="C29" s="116"/>
      <c r="D29" s="116"/>
    </row>
    <row r="30" spans="2:4" ht="20.25">
      <c r="B30" s="99"/>
      <c r="C30" s="99"/>
      <c r="D30" s="99"/>
    </row>
    <row r="31" spans="1:4" s="16" customFormat="1" ht="19.5" customHeight="1">
      <c r="A31" s="13"/>
      <c r="B31" s="100" t="s">
        <v>67</v>
      </c>
      <c r="C31" s="106"/>
      <c r="D31" s="106" t="s">
        <v>85</v>
      </c>
    </row>
    <row r="32" spans="2:4" ht="18.75">
      <c r="B32" s="90"/>
      <c r="C32" s="14"/>
      <c r="D32" s="15"/>
    </row>
    <row r="34" spans="2:5" ht="58.5" customHeight="1">
      <c r="B34" s="142"/>
      <c r="C34" s="142"/>
      <c r="D34" s="142"/>
      <c r="E34" s="17"/>
    </row>
    <row r="35" spans="2:5" ht="18.75">
      <c r="B35" s="17"/>
      <c r="C35" s="17"/>
      <c r="D35" s="17"/>
      <c r="E35" s="17"/>
    </row>
    <row r="36" spans="2:5" ht="18.75">
      <c r="B36" s="17"/>
      <c r="C36" s="17"/>
      <c r="D36" s="17"/>
      <c r="E36" s="17"/>
    </row>
    <row r="37" spans="2:5" ht="18.75">
      <c r="B37" s="17"/>
      <c r="C37" s="17"/>
      <c r="D37" s="17"/>
      <c r="E37" s="17"/>
    </row>
    <row r="38" spans="2:5" ht="15.75" customHeight="1">
      <c r="B38" s="17"/>
      <c r="C38" s="17"/>
      <c r="D38" s="17"/>
      <c r="E38" s="17"/>
    </row>
    <row r="39" spans="2:5" ht="18.75" customHeight="1" hidden="1">
      <c r="B39" s="17"/>
      <c r="C39" s="17"/>
      <c r="D39" s="17"/>
      <c r="E39" s="17"/>
    </row>
    <row r="40" spans="2:5" ht="18.75" customHeight="1" hidden="1">
      <c r="B40" s="17"/>
      <c r="C40" s="17"/>
      <c r="D40" s="17"/>
      <c r="E40" s="17"/>
    </row>
    <row r="41" spans="2:5" ht="18.75" customHeight="1" hidden="1">
      <c r="B41" s="17"/>
      <c r="C41" s="17"/>
      <c r="D41" s="17"/>
      <c r="E41" s="17"/>
    </row>
  </sheetData>
  <sheetProtection/>
  <mergeCells count="12">
    <mergeCell ref="B34:D34"/>
    <mergeCell ref="C4:D4"/>
    <mergeCell ref="A5:D5"/>
    <mergeCell ref="A7:A8"/>
    <mergeCell ref="B7:B8"/>
    <mergeCell ref="C7:D7"/>
    <mergeCell ref="H5:I5"/>
    <mergeCell ref="H6:I6"/>
    <mergeCell ref="H7:I7"/>
    <mergeCell ref="B1:D1"/>
    <mergeCell ref="B2:D2"/>
    <mergeCell ref="B3:D3"/>
  </mergeCells>
  <printOptions/>
  <pageMargins left="0.5511811023622047" right="0.2755905511811024" top="0.6299212598425197" bottom="0.2362204724409449" header="0.31496062992125984" footer="0.2362204724409449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Мовчан Інна Володмирівна</cp:lastModifiedBy>
  <cp:lastPrinted>2020-08-06T08:02:37Z</cp:lastPrinted>
  <dcterms:created xsi:type="dcterms:W3CDTF">2015-05-05T09:49:26Z</dcterms:created>
  <dcterms:modified xsi:type="dcterms:W3CDTF">2020-08-06T12:40:26Z</dcterms:modified>
  <cp:category/>
  <cp:version/>
  <cp:contentType/>
  <cp:contentStatus/>
</cp:coreProperties>
</file>