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6\26.02.2026 – копія\"/>
    </mc:Choice>
  </mc:AlternateContent>
  <bookViews>
    <workbookView xWindow="0" yWindow="0" windowWidth="28800" windowHeight="12435"/>
  </bookViews>
  <sheets>
    <sheet name="2026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2" l="1"/>
  <c r="F91" i="2"/>
  <c r="G91" i="2"/>
  <c r="H91" i="2"/>
  <c r="E87" i="2"/>
  <c r="D88" i="2"/>
  <c r="D89" i="2"/>
  <c r="D90" i="2"/>
  <c r="D87" i="2"/>
  <c r="D78" i="2"/>
  <c r="D77" i="2"/>
  <c r="F57" i="2"/>
  <c r="G57" i="2"/>
  <c r="H57" i="2"/>
  <c r="E57" i="2"/>
  <c r="D60" i="2"/>
  <c r="D56" i="2" l="1"/>
  <c r="D91" i="2" s="1"/>
  <c r="E46" i="2" l="1"/>
  <c r="F46" i="2"/>
  <c r="G46" i="2"/>
  <c r="H46" i="2"/>
  <c r="E34" i="2"/>
  <c r="F34" i="2"/>
  <c r="G34" i="2"/>
  <c r="H34" i="2"/>
  <c r="D38" i="2"/>
  <c r="D39" i="2"/>
  <c r="D40" i="2"/>
  <c r="D41" i="2"/>
  <c r="D42" i="2"/>
  <c r="D43" i="2"/>
  <c r="D44" i="2"/>
  <c r="D45" i="2"/>
  <c r="D46" i="2" s="1"/>
  <c r="D37" i="2"/>
  <c r="F28" i="2"/>
  <c r="G28" i="2"/>
  <c r="H28" i="2"/>
  <c r="E28" i="2"/>
  <c r="D31" i="2"/>
  <c r="D32" i="2"/>
  <c r="D30" i="2"/>
  <c r="D33" i="2"/>
  <c r="D29" i="2"/>
  <c r="D28" i="2" l="1"/>
  <c r="H87" i="2"/>
  <c r="G87" i="2"/>
  <c r="F87" i="2"/>
  <c r="H73" i="2"/>
  <c r="G73" i="2"/>
  <c r="F73" i="2"/>
  <c r="E73" i="2"/>
  <c r="D73" i="2"/>
  <c r="D57" i="2"/>
  <c r="D34" i="2"/>
  <c r="H24" i="2"/>
  <c r="G24" i="2"/>
  <c r="F24" i="2"/>
  <c r="E24" i="2"/>
  <c r="D24" i="2"/>
</calcChain>
</file>

<file path=xl/sharedStrings.xml><?xml version="1.0" encoding="utf-8"?>
<sst xmlns="http://schemas.openxmlformats.org/spreadsheetml/2006/main" count="98" uniqueCount="71">
  <si>
    <t>Заходи</t>
  </si>
  <si>
    <t>Виконавці</t>
  </si>
  <si>
    <t>А</t>
  </si>
  <si>
    <t>I. Збільшення надходжень до загального фонду:</t>
  </si>
  <si>
    <t>Проведення  моніторингу земель державної та комунальної власності, а також наявних договорів оренди з метою виявлення таких земель, що використовуються без правовстановлюючих документів</t>
  </si>
  <si>
    <t>Всього до загального фонду:</t>
  </si>
  <si>
    <t>II. Збільшення надходжень до спеціального фонду:</t>
  </si>
  <si>
    <t xml:space="preserve">Управління капітального будівництва </t>
  </si>
  <si>
    <t>Управління архітектури та містобудування</t>
  </si>
  <si>
    <t>Залучення додаткових надходжень  благодійних внесків та  коштів від фізичних та юридичних осіб:</t>
  </si>
  <si>
    <t>Заклади та установи Департаменту  освіти та науки</t>
  </si>
  <si>
    <t xml:space="preserve">Заклади та установи управління праці та соціального захисту населення                            </t>
  </si>
  <si>
    <t>Заклади та установи управління  культури і туризму</t>
  </si>
  <si>
    <t>Заклади та установи управління молоді та спорту</t>
  </si>
  <si>
    <t>Збільшення власних надходжень:</t>
  </si>
  <si>
    <t>Заклади та установи Департаменту   освіти та науки</t>
  </si>
  <si>
    <t>Заклади управління  охорони  здоров"я</t>
  </si>
  <si>
    <t>Всього до спеціального фонду:</t>
  </si>
  <si>
    <t>ІІІ. Економія бюджетних коштів</t>
  </si>
  <si>
    <t>Заходи щодо скорочення непершочергових видатків:</t>
  </si>
  <si>
    <t xml:space="preserve">Заклади та установи управління праці та соціального захисту населення </t>
  </si>
  <si>
    <t>Заклади Департаменту  освіти та науки</t>
  </si>
  <si>
    <t xml:space="preserve"> - мережі загальноосвітніх навчальних закладів із скорочення їх кількості (орієнтовно на 5 відсотків за рахунок об"єднання малокомплектних шкіл, зміни їх типу та/або ступення, реорганізації, тощо), підвищення наповнюваності класів, груп; скорочення працівників загальноосвітніх навчальних закладів (крім педагогічних), що найменше на 10 відсотків; </t>
  </si>
  <si>
    <t>2.2.</t>
  </si>
  <si>
    <t>Заходи щодо зменшення витрат по споживанню комунальних послуг і енергоносіїв:</t>
  </si>
  <si>
    <t>Проведення моніторингу ефективності використання енергоресурсів, забезпечення економного та раціонального використання енергоносіїв по закладах, установах, організаціях і підприємствах. Дотримання затверджених лімітів на споживання енергоносіїв у натуральних показниках для кожної бюджетної установи з урахуванням необхідності жорсткої економії коштів</t>
  </si>
  <si>
    <t>Всього по економії бюджетних коштів:</t>
  </si>
  <si>
    <t xml:space="preserve"> </t>
  </si>
  <si>
    <t xml:space="preserve">     - закладів охорони здоров`я: оптимізація штатних розписів</t>
  </si>
  <si>
    <t>в тому числі</t>
  </si>
  <si>
    <t>I КВАРТАЛ</t>
  </si>
  <si>
    <t>II КВАРТАЛ</t>
  </si>
  <si>
    <t>III КВАРТАЛ</t>
  </si>
  <si>
    <t>IV КВАРТАЛ</t>
  </si>
  <si>
    <t>Управління торгівлі</t>
  </si>
  <si>
    <t xml:space="preserve">  Робоча група зі сприяння легалізації "тіньової" зайнятості населення та "тіньової" заробітної плати</t>
  </si>
  <si>
    <t>Головне  управління  ДПС у Хмельницькій області</t>
  </si>
  <si>
    <t xml:space="preserve">Активізація  претензійно-позовної  роботи по погашенню заборгованості по коштах за тимчасове користування місцями для розміщення зовнішньої реклами </t>
  </si>
  <si>
    <t xml:space="preserve">Додаткові надходження коштів гарантійного та реєстраційного внесків, що підлягають перерахуванню оператором електронного майданчика, при проведенні аукціону з надання  в оренду комунального майна  </t>
  </si>
  <si>
    <t>Заклади та установи управління культури і туризму</t>
  </si>
  <si>
    <t>Управління житлової політики і  майна,     Комунальне підприємство "Агенція муніципальної нерухомості"</t>
  </si>
  <si>
    <t>Удосконалення мережі бюджетних установ, штатної чисельності, тощо, у тому числі:</t>
  </si>
  <si>
    <t>тис.грн</t>
  </si>
  <si>
    <t xml:space="preserve">Управління земельних ресурсів </t>
  </si>
  <si>
    <t xml:space="preserve">Активізація роботи на  визначених  додаткових спеціальних місцях для паркування транспортних засобів та отримання додаткових коштів збору за паркування </t>
  </si>
  <si>
    <t xml:space="preserve">Здійснення  ефективної діяльності з паркування транспортних засобів, посилення роботи щодо застосування  адміністративних штрафів   за порушення правил паркування </t>
  </si>
  <si>
    <t>Активізація   претензійно-позовної  роботи по погашенню заборгованості за оренду  приміщень комунальної власності та укладання додаткових договорів оренди</t>
  </si>
  <si>
    <t xml:space="preserve">Додаткові надходження плати за встановлення особистого строкового сервітуту за розміщення тимчасових, пересувних тимчасових споруд, відкритих майданчиків для харчування за рахунок активізації претензійно-позовної роботи по погашенню заборгованості </t>
  </si>
  <si>
    <t xml:space="preserve">Відділ енергоменеджменту </t>
  </si>
  <si>
    <t xml:space="preserve"> Комунальне підприємство по організації роботи міського пасажирського транспорту </t>
  </si>
  <si>
    <t>Управління транспорту та зв’язку</t>
  </si>
  <si>
    <t xml:space="preserve">  Головне  управління  ДПС у Хмельницькій області</t>
  </si>
  <si>
    <t>Надходження від підготовки, перепідготовки та курсової підготовки населення у закладах професійної (професійно-технічної) освіти</t>
  </si>
  <si>
    <t xml:space="preserve">Спрямування додаткових власних надходжень, вільних залишків коштів на початок року бюджетних установ на оплату праці, нарахування на заробітну плату, комунальні послуги та енергоносії: </t>
  </si>
  <si>
    <t xml:space="preserve">Організація роботи по донарахуванню податкових платежів  та забезпечення їх сплати до бюджету громади. Зменшення обсягу податкового боргу та  упередження його зростання. </t>
  </si>
  <si>
    <t>1.1.</t>
  </si>
  <si>
    <t>- закладів освіти: скорочення видатків на оплату праці сторожів в 10 закладах дошкільної освіти за рахунок встановлення охоронної сигналізації</t>
  </si>
  <si>
    <t xml:space="preserve">Проведення роботи щодо укладання/переукладання  договорів  на оренду водних об’єктів у селах, що ввійшли до складу Хмельницької міської територіальної громади;  адміністрування орендої  плати за водні об’єкти та орендної плати за земельні ділянки під такими водними об’єктами    </t>
  </si>
  <si>
    <t xml:space="preserve">Додаткові надходження до цільового фонду міської ради коштів участі замовників у створенні і розвитку інженерно-транспортної та соціальної інфраструктри Хмельницької міської територіальної громади за рахунок укладання нових договорів на будівництво об’ктів </t>
  </si>
  <si>
    <t>Начальник фінансового управління                                                                                   Сергій  ЯМЧУК</t>
  </si>
  <si>
    <t>Заходи щодо збільшення надходжень до загального та спеціального фондів  бюджету Хмельницької міської територіальної громади, економного та раціонального використання бюджетних коштів  на  2026 рік</t>
  </si>
  <si>
    <t>План надходжень на 2026 рік</t>
  </si>
  <si>
    <t>Скорочення  податкового боргу шляхом його стягнення  в судовому порядку</t>
  </si>
  <si>
    <t xml:space="preserve">Проведення роз’яснювальної роботи з керівниками управляючих муніципальних компаній, об’єднань співласників багатоквартирних будинків щодо своєчасності сплати  власниками нерухомості податку на нерухоме майно  за місцем проживання або  здійснення господарської  та іншої діяльності </t>
  </si>
  <si>
    <t>Фінансове управління</t>
  </si>
  <si>
    <t>Залучення  до реєстрації та  оподаткування підприємств, які зареєстровані в інших регіонах, проте здійснюють господарську діяльність на території Хмельницької міської територіальної громади</t>
  </si>
  <si>
    <t xml:space="preserve">Організація та проведення відвідувань суб’єктів господа-рювання за місцем здійснення діяльності щодо інформаційно-роз’яснювальної роботи з питань легалізації "тіньової" зайнятості населення та виплати "тіньової" заробітної плати </t>
  </si>
  <si>
    <t>2.1.</t>
  </si>
  <si>
    <t xml:space="preserve">    - закладів освіти: зменшення кількості груп подовженого дня в закладах загальної середньої освіти, скорочення груп в закладах дошкільної освіти</t>
  </si>
  <si>
    <t xml:space="preserve">Додаток до рішення                                       №  272 від  26.02.2026   </t>
  </si>
  <si>
    <t>Заступник міського голови                                                                                                Михайло КРИВАК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</si>
</sst>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7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7"/>
      <name val="Times New Roman Cyr"/>
      <family val="1"/>
      <charset val="204"/>
    </font>
    <font>
      <b/>
      <sz val="17"/>
      <name val="Times New Roman Cyr"/>
      <family val="1"/>
      <charset val="204"/>
    </font>
    <font>
      <b/>
      <sz val="17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9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/>
    </xf>
    <xf numFmtId="2" fontId="6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/>
    </xf>
    <xf numFmtId="2" fontId="8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/>
    <xf numFmtId="2" fontId="6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justify"/>
    </xf>
    <xf numFmtId="2" fontId="1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1" fontId="1" fillId="0" borderId="6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justify"/>
    </xf>
    <xf numFmtId="49" fontId="1" fillId="0" borderId="1" xfId="0" applyNumberFormat="1" applyFont="1" applyBorder="1" applyAlignment="1">
      <alignment horizontal="justify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justify"/>
    </xf>
    <xf numFmtId="0" fontId="1" fillId="0" borderId="2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justify"/>
    </xf>
    <xf numFmtId="0" fontId="1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0" fontId="1" fillId="0" borderId="0" xfId="0" applyFont="1"/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justify"/>
    </xf>
    <xf numFmtId="164" fontId="3" fillId="2" borderId="9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wrapText="1"/>
    </xf>
    <xf numFmtId="2" fontId="15" fillId="0" borderId="9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2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1"/>
  <sheetViews>
    <sheetView tabSelected="1" topLeftCell="A60" zoomScale="75" zoomScaleNormal="70" zoomScaleSheetLayoutView="75" workbookViewId="0">
      <selection activeCell="B107" sqref="B107:G107"/>
    </sheetView>
  </sheetViews>
  <sheetFormatPr defaultColWidth="8.85546875" defaultRowHeight="18.75" x14ac:dyDescent="0.3"/>
  <cols>
    <col min="1" max="1" width="6.140625" style="1" customWidth="1"/>
    <col min="2" max="2" width="43.28515625" style="63" customWidth="1"/>
    <col min="3" max="3" width="38.28515625" style="63" customWidth="1"/>
    <col min="4" max="4" width="18.7109375" style="63" customWidth="1"/>
    <col min="5" max="5" width="19.140625" style="63" customWidth="1"/>
    <col min="6" max="6" width="18.5703125" style="63" customWidth="1"/>
    <col min="7" max="7" width="17.140625" style="63" customWidth="1"/>
    <col min="8" max="8" width="16.42578125" style="63" customWidth="1"/>
    <col min="9" max="9" width="25.140625" style="63" customWidth="1"/>
    <col min="10" max="16384" width="8.85546875" style="63"/>
  </cols>
  <sheetData>
    <row r="2" spans="1:9" ht="25.5" customHeight="1" x14ac:dyDescent="0.3">
      <c r="F2" s="108"/>
      <c r="G2" s="108"/>
    </row>
    <row r="3" spans="1:9" ht="36.75" customHeight="1" x14ac:dyDescent="0.3">
      <c r="F3" s="109" t="s">
        <v>69</v>
      </c>
      <c r="G3" s="109"/>
    </row>
    <row r="5" spans="1:9" ht="48" customHeight="1" x14ac:dyDescent="0.3">
      <c r="A5" s="110" t="s">
        <v>60</v>
      </c>
      <c r="B5" s="110"/>
      <c r="C5" s="110"/>
      <c r="D5" s="110"/>
      <c r="E5" s="110"/>
      <c r="F5" s="110"/>
      <c r="G5" s="110"/>
    </row>
    <row r="6" spans="1:9" ht="19.5" thickBot="1" x14ac:dyDescent="0.35">
      <c r="G6" s="63" t="s">
        <v>42</v>
      </c>
    </row>
    <row r="7" spans="1:9" ht="27.6" customHeight="1" x14ac:dyDescent="0.3">
      <c r="A7" s="111"/>
      <c r="B7" s="99" t="s">
        <v>0</v>
      </c>
      <c r="C7" s="99" t="s">
        <v>1</v>
      </c>
      <c r="D7" s="115" t="s">
        <v>61</v>
      </c>
      <c r="E7" s="99" t="s">
        <v>29</v>
      </c>
      <c r="F7" s="100"/>
      <c r="G7" s="100"/>
      <c r="H7" s="101"/>
    </row>
    <row r="8" spans="1:9" ht="13.5" customHeight="1" x14ac:dyDescent="0.3">
      <c r="A8" s="112"/>
      <c r="B8" s="114"/>
      <c r="C8" s="114"/>
      <c r="D8" s="116"/>
      <c r="E8" s="102"/>
      <c r="F8" s="103"/>
      <c r="G8" s="103"/>
      <c r="H8" s="104"/>
    </row>
    <row r="9" spans="1:9" ht="40.5" customHeight="1" x14ac:dyDescent="0.3">
      <c r="A9" s="113"/>
      <c r="B9" s="102"/>
      <c r="C9" s="102"/>
      <c r="D9" s="117"/>
      <c r="E9" s="88" t="s">
        <v>30</v>
      </c>
      <c r="F9" s="88" t="s">
        <v>31</v>
      </c>
      <c r="G9" s="88" t="s">
        <v>32</v>
      </c>
      <c r="H9" s="32" t="s">
        <v>33</v>
      </c>
    </row>
    <row r="10" spans="1:9" x14ac:dyDescent="0.3">
      <c r="A10" s="33" t="s">
        <v>2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89">
        <v>7</v>
      </c>
    </row>
    <row r="11" spans="1:9" ht="20.25" x14ac:dyDescent="0.3">
      <c r="A11" s="33"/>
      <c r="B11" s="105" t="s">
        <v>3</v>
      </c>
      <c r="C11" s="105"/>
      <c r="D11" s="105"/>
      <c r="E11" s="105"/>
      <c r="F11" s="105"/>
      <c r="G11" s="105"/>
      <c r="H11" s="34"/>
    </row>
    <row r="12" spans="1:9" ht="142.5" customHeight="1" x14ac:dyDescent="0.3">
      <c r="A12" s="35">
        <v>1</v>
      </c>
      <c r="B12" s="27" t="s">
        <v>54</v>
      </c>
      <c r="C12" s="28" t="s">
        <v>36</v>
      </c>
      <c r="D12" s="29">
        <v>35600</v>
      </c>
      <c r="E12" s="3">
        <v>8900</v>
      </c>
      <c r="F12" s="3">
        <v>8900</v>
      </c>
      <c r="G12" s="3">
        <v>8900</v>
      </c>
      <c r="H12" s="36">
        <v>8900</v>
      </c>
      <c r="I12" s="4"/>
    </row>
    <row r="13" spans="1:9" ht="84" customHeight="1" x14ac:dyDescent="0.3">
      <c r="A13" s="35">
        <v>2</v>
      </c>
      <c r="B13" s="27" t="s">
        <v>62</v>
      </c>
      <c r="C13" s="28" t="s">
        <v>36</v>
      </c>
      <c r="D13" s="29">
        <v>2500</v>
      </c>
      <c r="E13" s="3">
        <v>625</v>
      </c>
      <c r="F13" s="3">
        <v>625</v>
      </c>
      <c r="G13" s="3">
        <v>625</v>
      </c>
      <c r="H13" s="36">
        <v>625</v>
      </c>
      <c r="I13" s="4"/>
    </row>
    <row r="14" spans="1:9" s="85" customFormat="1" ht="182.25" customHeight="1" x14ac:dyDescent="0.3">
      <c r="A14" s="35">
        <v>3</v>
      </c>
      <c r="B14" s="27" t="s">
        <v>63</v>
      </c>
      <c r="C14" s="28" t="s">
        <v>64</v>
      </c>
      <c r="D14" s="29">
        <v>1500</v>
      </c>
      <c r="E14" s="3">
        <v>250</v>
      </c>
      <c r="F14" s="3">
        <v>250</v>
      </c>
      <c r="G14" s="3">
        <v>500</v>
      </c>
      <c r="H14" s="36">
        <v>500</v>
      </c>
      <c r="I14" s="4"/>
    </row>
    <row r="15" spans="1:9" ht="121.5" customHeight="1" x14ac:dyDescent="0.3">
      <c r="A15" s="35">
        <v>4</v>
      </c>
      <c r="B15" s="27" t="s">
        <v>65</v>
      </c>
      <c r="C15" s="28" t="s">
        <v>51</v>
      </c>
      <c r="D15" s="29">
        <v>4700</v>
      </c>
      <c r="E15" s="3">
        <v>1500</v>
      </c>
      <c r="F15" s="3">
        <v>1200</v>
      </c>
      <c r="G15" s="3">
        <v>1200</v>
      </c>
      <c r="H15" s="36">
        <v>800</v>
      </c>
      <c r="I15" s="4"/>
    </row>
    <row r="16" spans="1:9" ht="166.5" customHeight="1" x14ac:dyDescent="0.3">
      <c r="A16" s="35">
        <v>5</v>
      </c>
      <c r="B16" s="27" t="s">
        <v>66</v>
      </c>
      <c r="C16" s="28" t="s">
        <v>35</v>
      </c>
      <c r="D16" s="29">
        <v>10000</v>
      </c>
      <c r="E16" s="3">
        <v>1500</v>
      </c>
      <c r="F16" s="3">
        <v>3000</v>
      </c>
      <c r="G16" s="3">
        <v>3000</v>
      </c>
      <c r="H16" s="37">
        <v>2500</v>
      </c>
    </row>
    <row r="17" spans="1:8" ht="105.75" customHeight="1" x14ac:dyDescent="0.3">
      <c r="A17" s="35">
        <v>6</v>
      </c>
      <c r="B17" s="27" t="s">
        <v>44</v>
      </c>
      <c r="C17" s="28" t="s">
        <v>49</v>
      </c>
      <c r="D17" s="29">
        <v>804.7</v>
      </c>
      <c r="E17" s="3">
        <v>104.7</v>
      </c>
      <c r="F17" s="3">
        <v>300</v>
      </c>
      <c r="G17" s="3">
        <v>300</v>
      </c>
      <c r="H17" s="37">
        <v>100</v>
      </c>
    </row>
    <row r="18" spans="1:8" ht="129" customHeight="1" x14ac:dyDescent="0.3">
      <c r="A18" s="35">
        <v>7</v>
      </c>
      <c r="B18" s="27" t="s">
        <v>45</v>
      </c>
      <c r="C18" s="28" t="s">
        <v>50</v>
      </c>
      <c r="D18" s="29">
        <v>400</v>
      </c>
      <c r="E18" s="3">
        <v>100</v>
      </c>
      <c r="F18" s="3">
        <v>100</v>
      </c>
      <c r="G18" s="3">
        <v>100</v>
      </c>
      <c r="H18" s="37">
        <v>100</v>
      </c>
    </row>
    <row r="19" spans="1:8" ht="129" customHeight="1" x14ac:dyDescent="0.3">
      <c r="A19" s="35">
        <v>8</v>
      </c>
      <c r="B19" s="27" t="s">
        <v>4</v>
      </c>
      <c r="C19" s="28" t="s">
        <v>43</v>
      </c>
      <c r="D19" s="29">
        <v>300</v>
      </c>
      <c r="E19" s="3">
        <v>75</v>
      </c>
      <c r="F19" s="3">
        <v>75</v>
      </c>
      <c r="G19" s="3">
        <v>75</v>
      </c>
      <c r="H19" s="36">
        <v>75</v>
      </c>
    </row>
    <row r="20" spans="1:8" ht="108" customHeight="1" x14ac:dyDescent="0.3">
      <c r="A20" s="35">
        <v>9</v>
      </c>
      <c r="B20" s="27" t="s">
        <v>46</v>
      </c>
      <c r="C20" s="28" t="s">
        <v>40</v>
      </c>
      <c r="D20" s="29">
        <v>850</v>
      </c>
      <c r="E20" s="3">
        <v>150</v>
      </c>
      <c r="F20" s="3">
        <v>200</v>
      </c>
      <c r="G20" s="3">
        <v>250</v>
      </c>
      <c r="H20" s="36">
        <v>250</v>
      </c>
    </row>
    <row r="21" spans="1:8" ht="142.5" customHeight="1" x14ac:dyDescent="0.3">
      <c r="A21" s="35">
        <v>10</v>
      </c>
      <c r="B21" s="27" t="s">
        <v>38</v>
      </c>
      <c r="C21" s="28" t="s">
        <v>40</v>
      </c>
      <c r="D21" s="29">
        <v>200</v>
      </c>
      <c r="E21" s="3">
        <v>100</v>
      </c>
      <c r="F21" s="3">
        <v>0</v>
      </c>
      <c r="G21" s="3">
        <v>50</v>
      </c>
      <c r="H21" s="36">
        <v>50</v>
      </c>
    </row>
    <row r="22" spans="1:8" ht="180.75" hidden="1" customHeight="1" x14ac:dyDescent="0.3">
      <c r="A22" s="35">
        <v>11</v>
      </c>
      <c r="B22" s="27" t="s">
        <v>47</v>
      </c>
      <c r="C22" s="28" t="s">
        <v>34</v>
      </c>
      <c r="D22" s="29"/>
      <c r="E22" s="3"/>
      <c r="F22" s="3"/>
      <c r="G22" s="3"/>
      <c r="H22" s="36"/>
    </row>
    <row r="23" spans="1:8" ht="204" customHeight="1" x14ac:dyDescent="0.3">
      <c r="A23" s="35">
        <v>11</v>
      </c>
      <c r="B23" s="27" t="s">
        <v>57</v>
      </c>
      <c r="C23" s="28" t="s">
        <v>43</v>
      </c>
      <c r="D23" s="29">
        <v>50</v>
      </c>
      <c r="E23" s="3">
        <v>0</v>
      </c>
      <c r="F23" s="3">
        <v>25</v>
      </c>
      <c r="G23" s="3">
        <v>0</v>
      </c>
      <c r="H23" s="36">
        <v>25</v>
      </c>
    </row>
    <row r="24" spans="1:8" ht="27.75" customHeight="1" x14ac:dyDescent="0.3">
      <c r="A24" s="35"/>
      <c r="B24" s="86" t="s">
        <v>5</v>
      </c>
      <c r="C24" s="5"/>
      <c r="D24" s="30">
        <f>SUM(D12:D23)</f>
        <v>56904.7</v>
      </c>
      <c r="E24" s="6">
        <f>SUM(E12:E23)</f>
        <v>13304.7</v>
      </c>
      <c r="F24" s="6">
        <f>SUM(F12:F23)</f>
        <v>14675</v>
      </c>
      <c r="G24" s="6">
        <f>SUM(G12:G23)</f>
        <v>15000</v>
      </c>
      <c r="H24" s="38">
        <f>SUM(H12:H23)</f>
        <v>13925</v>
      </c>
    </row>
    <row r="25" spans="1:8" ht="27.75" customHeight="1" x14ac:dyDescent="0.3">
      <c r="A25" s="35"/>
      <c r="B25" s="106" t="s">
        <v>6</v>
      </c>
      <c r="C25" s="107"/>
      <c r="D25" s="107"/>
      <c r="E25" s="107"/>
      <c r="F25" s="107"/>
      <c r="G25" s="107"/>
      <c r="H25" s="34"/>
    </row>
    <row r="26" spans="1:8" ht="170.25" customHeight="1" x14ac:dyDescent="0.3">
      <c r="A26" s="35">
        <v>1</v>
      </c>
      <c r="B26" s="27" t="s">
        <v>58</v>
      </c>
      <c r="C26" s="88" t="s">
        <v>7</v>
      </c>
      <c r="D26" s="29">
        <v>2855.5</v>
      </c>
      <c r="E26" s="3">
        <v>300</v>
      </c>
      <c r="F26" s="3">
        <v>1100.5</v>
      </c>
      <c r="G26" s="3">
        <v>700</v>
      </c>
      <c r="H26" s="37">
        <v>755</v>
      </c>
    </row>
    <row r="27" spans="1:8" ht="105.75" customHeight="1" thickBot="1" x14ac:dyDescent="0.35">
      <c r="A27" s="58">
        <v>2</v>
      </c>
      <c r="B27" s="59" t="s">
        <v>37</v>
      </c>
      <c r="C27" s="60" t="s">
        <v>8</v>
      </c>
      <c r="D27" s="67">
        <v>100</v>
      </c>
      <c r="E27" s="61">
        <v>25</v>
      </c>
      <c r="F27" s="61">
        <v>25</v>
      </c>
      <c r="G27" s="61">
        <v>25</v>
      </c>
      <c r="H27" s="62">
        <v>25</v>
      </c>
    </row>
    <row r="28" spans="1:8" ht="72" customHeight="1" x14ac:dyDescent="0.3">
      <c r="A28" s="55">
        <v>4</v>
      </c>
      <c r="B28" s="56" t="s">
        <v>9</v>
      </c>
      <c r="C28" s="57"/>
      <c r="D28" s="68">
        <f>E28+F28+G28+H28</f>
        <v>14250</v>
      </c>
      <c r="E28" s="68">
        <f>E29+E30+E32+E33</f>
        <v>1230</v>
      </c>
      <c r="F28" s="68">
        <f t="shared" ref="F28:H28" si="0">F29+F30+F32+F33</f>
        <v>3275</v>
      </c>
      <c r="G28" s="68">
        <f t="shared" si="0"/>
        <v>2050</v>
      </c>
      <c r="H28" s="68">
        <f t="shared" si="0"/>
        <v>7695</v>
      </c>
    </row>
    <row r="29" spans="1:8" ht="60.75" customHeight="1" x14ac:dyDescent="0.3">
      <c r="A29" s="35"/>
      <c r="B29" s="8"/>
      <c r="C29" s="9" t="s">
        <v>10</v>
      </c>
      <c r="D29" s="69">
        <f>E29+F29+G29+H29</f>
        <v>10000</v>
      </c>
      <c r="E29" s="11">
        <v>600</v>
      </c>
      <c r="F29" s="11">
        <v>2000</v>
      </c>
      <c r="G29" s="11">
        <v>700</v>
      </c>
      <c r="H29" s="40">
        <v>6700</v>
      </c>
    </row>
    <row r="30" spans="1:8" ht="63" customHeight="1" x14ac:dyDescent="0.3">
      <c r="A30" s="35"/>
      <c r="B30" s="8"/>
      <c r="C30" s="9" t="s">
        <v>11</v>
      </c>
      <c r="D30" s="69">
        <f t="shared" ref="D30:D33" si="1">E30+F30+G30+H30</f>
        <v>2535</v>
      </c>
      <c r="E30" s="11">
        <v>380</v>
      </c>
      <c r="F30" s="11">
        <v>1025</v>
      </c>
      <c r="G30" s="11">
        <v>800</v>
      </c>
      <c r="H30" s="40">
        <v>330</v>
      </c>
    </row>
    <row r="31" spans="1:8" ht="41.25" hidden="1" customHeight="1" x14ac:dyDescent="0.3">
      <c r="A31" s="35"/>
      <c r="B31" s="8"/>
      <c r="C31" s="9" t="s">
        <v>12</v>
      </c>
      <c r="D31" s="69">
        <f t="shared" si="1"/>
        <v>480</v>
      </c>
      <c r="E31" s="11">
        <v>0</v>
      </c>
      <c r="F31" s="11">
        <v>0</v>
      </c>
      <c r="G31" s="11">
        <v>150</v>
      </c>
      <c r="H31" s="40">
        <v>330</v>
      </c>
    </row>
    <row r="32" spans="1:8" ht="51" customHeight="1" x14ac:dyDescent="0.3">
      <c r="A32" s="35"/>
      <c r="B32" s="8"/>
      <c r="C32" s="9" t="s">
        <v>12</v>
      </c>
      <c r="D32" s="69">
        <f t="shared" si="1"/>
        <v>715</v>
      </c>
      <c r="E32" s="11">
        <v>0</v>
      </c>
      <c r="F32" s="11">
        <v>0</v>
      </c>
      <c r="G32" s="11">
        <v>300</v>
      </c>
      <c r="H32" s="40">
        <v>415</v>
      </c>
    </row>
    <row r="33" spans="1:8" ht="55.5" customHeight="1" x14ac:dyDescent="0.3">
      <c r="A33" s="35"/>
      <c r="B33" s="8"/>
      <c r="C33" s="9" t="s">
        <v>13</v>
      </c>
      <c r="D33" s="69">
        <f t="shared" si="1"/>
        <v>1000</v>
      </c>
      <c r="E33" s="11">
        <v>250</v>
      </c>
      <c r="F33" s="11">
        <v>250</v>
      </c>
      <c r="G33" s="11">
        <v>250</v>
      </c>
      <c r="H33" s="40">
        <v>250</v>
      </c>
    </row>
    <row r="34" spans="1:8" ht="39" customHeight="1" x14ac:dyDescent="0.3">
      <c r="A34" s="35">
        <v>5</v>
      </c>
      <c r="B34" s="8" t="s">
        <v>14</v>
      </c>
      <c r="C34" s="88"/>
      <c r="D34" s="13">
        <f>D37+D38+D41+D44</f>
        <v>31180</v>
      </c>
      <c r="E34" s="13">
        <f t="shared" ref="E34:H34" si="2">E37+E38+E41+E44</f>
        <v>7930</v>
      </c>
      <c r="F34" s="13">
        <f t="shared" si="2"/>
        <v>8015</v>
      </c>
      <c r="G34" s="13">
        <f t="shared" si="2"/>
        <v>4375</v>
      </c>
      <c r="H34" s="13">
        <f t="shared" si="2"/>
        <v>10860</v>
      </c>
    </row>
    <row r="35" spans="1:8" ht="42" hidden="1" customHeight="1" x14ac:dyDescent="0.3">
      <c r="A35" s="35"/>
      <c r="B35" s="27"/>
      <c r="C35" s="9"/>
      <c r="D35" s="69"/>
      <c r="E35" s="11"/>
      <c r="F35" s="11"/>
      <c r="G35" s="11"/>
      <c r="H35" s="34"/>
    </row>
    <row r="36" spans="1:8" ht="60" hidden="1" customHeight="1" x14ac:dyDescent="0.3">
      <c r="A36" s="35"/>
      <c r="B36" s="27"/>
      <c r="C36" s="9"/>
      <c r="D36" s="69"/>
      <c r="E36" s="11"/>
      <c r="F36" s="11"/>
      <c r="G36" s="11"/>
      <c r="H36" s="34"/>
    </row>
    <row r="37" spans="1:8" ht="50.25" customHeight="1" x14ac:dyDescent="0.3">
      <c r="A37" s="35"/>
      <c r="B37" s="27"/>
      <c r="C37" s="9" t="s">
        <v>15</v>
      </c>
      <c r="D37" s="69">
        <f>E37+F37+G37+H37</f>
        <v>28400</v>
      </c>
      <c r="E37" s="11">
        <v>7600</v>
      </c>
      <c r="F37" s="11">
        <v>7500</v>
      </c>
      <c r="G37" s="11">
        <v>3700</v>
      </c>
      <c r="H37" s="40">
        <v>9600</v>
      </c>
    </row>
    <row r="38" spans="1:8" ht="48" customHeight="1" x14ac:dyDescent="0.3">
      <c r="A38" s="35"/>
      <c r="B38" s="27"/>
      <c r="C38" s="9" t="s">
        <v>12</v>
      </c>
      <c r="D38" s="69">
        <f t="shared" ref="D38:D45" si="3">E38+F38+G38+H38</f>
        <v>1800</v>
      </c>
      <c r="E38" s="11">
        <v>300</v>
      </c>
      <c r="F38" s="11">
        <v>300</v>
      </c>
      <c r="G38" s="11">
        <v>200</v>
      </c>
      <c r="H38" s="40">
        <v>1000</v>
      </c>
    </row>
    <row r="39" spans="1:8" ht="71.45" hidden="1" customHeight="1" x14ac:dyDescent="0.3">
      <c r="A39" s="35"/>
      <c r="B39" s="27"/>
      <c r="C39" s="9"/>
      <c r="D39" s="69">
        <f t="shared" si="3"/>
        <v>0</v>
      </c>
      <c r="E39" s="11"/>
      <c r="F39" s="11"/>
      <c r="G39" s="11"/>
      <c r="H39" s="34"/>
    </row>
    <row r="40" spans="1:8" ht="71.25" hidden="1" customHeight="1" x14ac:dyDescent="0.3">
      <c r="A40" s="35"/>
      <c r="B40" s="27"/>
      <c r="C40" s="9" t="s">
        <v>11</v>
      </c>
      <c r="D40" s="69">
        <f t="shared" si="3"/>
        <v>0</v>
      </c>
      <c r="E40" s="11"/>
      <c r="F40" s="11"/>
      <c r="G40" s="11"/>
      <c r="H40" s="34"/>
    </row>
    <row r="41" spans="1:8" ht="84" customHeight="1" x14ac:dyDescent="0.3">
      <c r="A41" s="35"/>
      <c r="B41" s="27"/>
      <c r="C41" s="9" t="s">
        <v>20</v>
      </c>
      <c r="D41" s="69">
        <f t="shared" si="3"/>
        <v>650</v>
      </c>
      <c r="E41" s="11">
        <v>30</v>
      </c>
      <c r="F41" s="11">
        <v>215</v>
      </c>
      <c r="G41" s="11">
        <v>375</v>
      </c>
      <c r="H41" s="40">
        <v>30</v>
      </c>
    </row>
    <row r="42" spans="1:8" ht="80.25" hidden="1" customHeight="1" x14ac:dyDescent="0.3">
      <c r="A42" s="35"/>
      <c r="B42" s="31"/>
      <c r="C42" s="9"/>
      <c r="D42" s="69">
        <f t="shared" si="3"/>
        <v>0</v>
      </c>
      <c r="E42" s="7"/>
      <c r="F42" s="7"/>
      <c r="G42" s="7"/>
      <c r="H42" s="39"/>
    </row>
    <row r="43" spans="1:8" ht="71.25" hidden="1" customHeight="1" x14ac:dyDescent="0.3">
      <c r="A43" s="35"/>
      <c r="B43" s="31"/>
      <c r="C43" s="9"/>
      <c r="D43" s="69">
        <f t="shared" si="3"/>
        <v>0</v>
      </c>
      <c r="E43" s="7"/>
      <c r="F43" s="7"/>
      <c r="G43" s="7"/>
      <c r="H43" s="39"/>
    </row>
    <row r="44" spans="1:8" ht="72" customHeight="1" x14ac:dyDescent="0.3">
      <c r="A44" s="35"/>
      <c r="B44" s="31"/>
      <c r="C44" s="9" t="s">
        <v>13</v>
      </c>
      <c r="D44" s="69">
        <f t="shared" si="3"/>
        <v>330</v>
      </c>
      <c r="E44" s="11">
        <v>0</v>
      </c>
      <c r="F44" s="11">
        <v>0</v>
      </c>
      <c r="G44" s="11">
        <v>100</v>
      </c>
      <c r="H44" s="40">
        <v>230</v>
      </c>
    </row>
    <row r="45" spans="1:8" ht="95.25" customHeight="1" x14ac:dyDescent="0.3">
      <c r="A45" s="35">
        <v>6</v>
      </c>
      <c r="B45" s="31" t="s">
        <v>52</v>
      </c>
      <c r="C45" s="9" t="s">
        <v>15</v>
      </c>
      <c r="D45" s="90">
        <f t="shared" si="3"/>
        <v>985</v>
      </c>
      <c r="E45" s="7">
        <v>250</v>
      </c>
      <c r="F45" s="7">
        <v>340</v>
      </c>
      <c r="G45" s="7">
        <v>100</v>
      </c>
      <c r="H45" s="39">
        <v>295</v>
      </c>
    </row>
    <row r="46" spans="1:8" ht="32.25" customHeight="1" x14ac:dyDescent="0.3">
      <c r="A46" s="35"/>
      <c r="B46" s="12" t="s">
        <v>17</v>
      </c>
      <c r="C46" s="88"/>
      <c r="D46" s="13">
        <f>D26+D27+D28+D34+D45</f>
        <v>49370.5</v>
      </c>
      <c r="E46" s="13">
        <f t="shared" ref="E46:H46" si="4">E26+E27+E28+E34+E45</f>
        <v>9735</v>
      </c>
      <c r="F46" s="13">
        <f t="shared" si="4"/>
        <v>12755.5</v>
      </c>
      <c r="G46" s="13">
        <f t="shared" si="4"/>
        <v>7250</v>
      </c>
      <c r="H46" s="13">
        <f t="shared" si="4"/>
        <v>19630</v>
      </c>
    </row>
    <row r="47" spans="1:8" ht="39.75" customHeight="1" x14ac:dyDescent="0.3">
      <c r="A47" s="41"/>
      <c r="B47" s="96" t="s">
        <v>18</v>
      </c>
      <c r="C47" s="96"/>
      <c r="D47" s="96"/>
      <c r="E47" s="96"/>
      <c r="F47" s="96"/>
      <c r="G47" s="96"/>
      <c r="H47" s="34"/>
    </row>
    <row r="48" spans="1:8" ht="233.25" hidden="1" customHeight="1" x14ac:dyDescent="0.3">
      <c r="A48" s="35">
        <v>1</v>
      </c>
      <c r="B48" s="27" t="s">
        <v>25</v>
      </c>
      <c r="C48" s="9" t="s">
        <v>48</v>
      </c>
      <c r="D48" s="9"/>
      <c r="E48" s="13">
        <v>0</v>
      </c>
      <c r="F48" s="7">
        <v>0</v>
      </c>
      <c r="G48" s="7">
        <v>2000</v>
      </c>
      <c r="H48" s="39">
        <v>4500</v>
      </c>
    </row>
    <row r="49" spans="1:14" ht="37.5" hidden="1" customHeight="1" x14ac:dyDescent="0.3">
      <c r="A49" s="35"/>
      <c r="B49" s="14"/>
      <c r="C49" s="87"/>
      <c r="D49" s="87"/>
      <c r="E49" s="7"/>
      <c r="F49" s="7"/>
      <c r="G49" s="7"/>
      <c r="H49" s="39"/>
    </row>
    <row r="50" spans="1:14" ht="34.5" hidden="1" customHeight="1" x14ac:dyDescent="0.3">
      <c r="A50" s="42"/>
      <c r="B50" s="86"/>
      <c r="C50" s="9" t="s">
        <v>16</v>
      </c>
      <c r="D50" s="9"/>
      <c r="E50" s="10"/>
      <c r="F50" s="11"/>
      <c r="G50" s="11"/>
      <c r="H50" s="34"/>
    </row>
    <row r="51" spans="1:14" ht="55.5" hidden="1" customHeight="1" x14ac:dyDescent="0.3">
      <c r="A51" s="42"/>
      <c r="B51" s="86"/>
      <c r="C51" s="9"/>
      <c r="D51" s="9"/>
      <c r="E51" s="10"/>
      <c r="F51" s="11"/>
      <c r="G51" s="11"/>
      <c r="H51" s="40"/>
    </row>
    <row r="52" spans="1:14" ht="35.25" hidden="1" customHeight="1" x14ac:dyDescent="0.3">
      <c r="A52" s="42"/>
      <c r="B52" s="86"/>
      <c r="C52" s="9"/>
      <c r="D52" s="9"/>
      <c r="E52" s="10"/>
      <c r="F52" s="11"/>
      <c r="G52" s="11"/>
      <c r="H52" s="34"/>
    </row>
    <row r="53" spans="1:14" ht="54.75" hidden="1" customHeight="1" x14ac:dyDescent="0.3">
      <c r="A53" s="42"/>
      <c r="B53" s="86"/>
      <c r="C53" s="9"/>
      <c r="D53" s="9"/>
      <c r="E53" s="10"/>
      <c r="F53" s="11"/>
      <c r="G53" s="11"/>
      <c r="H53" s="34"/>
    </row>
    <row r="54" spans="1:14" ht="64.5" hidden="1" customHeight="1" x14ac:dyDescent="0.3">
      <c r="A54" s="42"/>
      <c r="B54" s="86"/>
      <c r="C54" s="9"/>
      <c r="D54" s="9"/>
      <c r="E54" s="11"/>
      <c r="F54" s="11"/>
      <c r="G54" s="11"/>
      <c r="H54" s="40"/>
    </row>
    <row r="55" spans="1:14" ht="57.75" hidden="1" customHeight="1" x14ac:dyDescent="0.3">
      <c r="A55" s="42"/>
      <c r="B55" s="86"/>
      <c r="C55" s="9"/>
      <c r="D55" s="9"/>
      <c r="E55" s="10"/>
      <c r="F55" s="11"/>
      <c r="G55" s="11"/>
      <c r="H55" s="40"/>
    </row>
    <row r="56" spans="1:14" ht="255.75" customHeight="1" x14ac:dyDescent="0.3">
      <c r="A56" s="43">
        <v>1</v>
      </c>
      <c r="B56" s="27" t="s">
        <v>25</v>
      </c>
      <c r="C56" s="9" t="s">
        <v>48</v>
      </c>
      <c r="D56" s="91">
        <f>E56+F56+G56+H56</f>
        <v>10000</v>
      </c>
      <c r="E56" s="92">
        <v>1000</v>
      </c>
      <c r="F56" s="92">
        <v>2000</v>
      </c>
      <c r="G56" s="93">
        <v>3000</v>
      </c>
      <c r="H56" s="93">
        <v>4000</v>
      </c>
    </row>
    <row r="57" spans="1:14" ht="68.25" customHeight="1" x14ac:dyDescent="0.3">
      <c r="A57" s="43">
        <v>2</v>
      </c>
      <c r="B57" s="27" t="s">
        <v>41</v>
      </c>
      <c r="C57" s="87"/>
      <c r="D57" s="7">
        <f>D59+D60+D71</f>
        <v>8271.1</v>
      </c>
      <c r="E57" s="13">
        <f>E60</f>
        <v>475</v>
      </c>
      <c r="F57" s="13">
        <f t="shared" ref="F57:H57" si="5">F60</f>
        <v>475</v>
      </c>
      <c r="G57" s="13">
        <f t="shared" si="5"/>
        <v>2067.8000000000002</v>
      </c>
      <c r="H57" s="13">
        <f t="shared" si="5"/>
        <v>5253.3</v>
      </c>
      <c r="I57" s="26"/>
      <c r="J57" s="26"/>
      <c r="K57" s="26"/>
      <c r="L57" s="26"/>
      <c r="M57" s="26"/>
      <c r="N57" s="26"/>
    </row>
    <row r="58" spans="1:14" ht="36" hidden="1" customHeight="1" x14ac:dyDescent="0.3">
      <c r="A58" s="42"/>
      <c r="B58" s="86"/>
      <c r="C58" s="9"/>
      <c r="D58" s="69"/>
      <c r="E58" s="11"/>
      <c r="F58" s="13"/>
      <c r="G58" s="13"/>
      <c r="H58" s="34"/>
    </row>
    <row r="59" spans="1:14" ht="93.75" hidden="1" customHeight="1" x14ac:dyDescent="0.3">
      <c r="A59" s="43" t="s">
        <v>55</v>
      </c>
      <c r="B59" s="47" t="s">
        <v>56</v>
      </c>
      <c r="C59" s="9" t="s">
        <v>10</v>
      </c>
      <c r="D59" s="69"/>
      <c r="E59" s="10">
        <v>0</v>
      </c>
      <c r="F59" s="10">
        <v>0</v>
      </c>
      <c r="G59" s="10">
        <v>0</v>
      </c>
      <c r="H59" s="44">
        <v>846.9</v>
      </c>
    </row>
    <row r="60" spans="1:14" ht="112.5" customHeight="1" x14ac:dyDescent="0.3">
      <c r="A60" s="35" t="s">
        <v>67</v>
      </c>
      <c r="B60" s="66" t="s">
        <v>68</v>
      </c>
      <c r="C60" s="9" t="s">
        <v>10</v>
      </c>
      <c r="D60" s="69">
        <f>E60+F60+G60+H60</f>
        <v>8271.1</v>
      </c>
      <c r="E60" s="11">
        <v>475</v>
      </c>
      <c r="F60" s="11">
        <v>475</v>
      </c>
      <c r="G60" s="11">
        <v>2067.8000000000002</v>
      </c>
      <c r="H60" s="44">
        <v>5253.3</v>
      </c>
      <c r="I60" s="19"/>
      <c r="J60" s="19"/>
      <c r="K60" s="19"/>
      <c r="L60" s="19"/>
      <c r="M60" s="19"/>
      <c r="N60" s="19"/>
    </row>
    <row r="61" spans="1:14" ht="42" hidden="1" customHeight="1" x14ac:dyDescent="0.3">
      <c r="A61" s="42"/>
      <c r="B61" s="45" t="s">
        <v>22</v>
      </c>
      <c r="C61" s="9" t="s">
        <v>21</v>
      </c>
      <c r="D61" s="69"/>
      <c r="E61" s="11"/>
      <c r="F61" s="10"/>
      <c r="G61" s="10"/>
      <c r="H61" s="34"/>
    </row>
    <row r="62" spans="1:14" ht="45.75" hidden="1" customHeight="1" x14ac:dyDescent="0.3">
      <c r="A62" s="42"/>
      <c r="B62" s="86"/>
      <c r="C62" s="9" t="s">
        <v>21</v>
      </c>
      <c r="D62" s="69"/>
      <c r="E62" s="11"/>
      <c r="F62" s="10"/>
      <c r="G62" s="10"/>
      <c r="H62" s="34"/>
    </row>
    <row r="63" spans="1:14" ht="89.25" hidden="1" customHeight="1" x14ac:dyDescent="0.3">
      <c r="A63" s="35" t="s">
        <v>23</v>
      </c>
      <c r="B63" s="27" t="s">
        <v>28</v>
      </c>
      <c r="C63" s="9" t="s">
        <v>21</v>
      </c>
      <c r="D63" s="69"/>
      <c r="E63" s="11"/>
      <c r="F63" s="10"/>
      <c r="G63" s="10"/>
      <c r="H63" s="34"/>
    </row>
    <row r="64" spans="1:14" ht="81.75" hidden="1" customHeight="1" x14ac:dyDescent="0.3">
      <c r="A64" s="35"/>
      <c r="B64" s="27"/>
      <c r="C64" s="9" t="s">
        <v>21</v>
      </c>
      <c r="D64" s="69"/>
      <c r="E64" s="11"/>
      <c r="F64" s="10"/>
      <c r="G64" s="10"/>
      <c r="H64" s="34"/>
    </row>
    <row r="65" spans="1:8" ht="56.25" hidden="1" customHeight="1" x14ac:dyDescent="0.3">
      <c r="A65" s="42"/>
      <c r="B65" s="86"/>
      <c r="C65" s="9" t="s">
        <v>21</v>
      </c>
      <c r="D65" s="69"/>
      <c r="E65" s="11"/>
      <c r="F65" s="10"/>
      <c r="G65" s="10"/>
      <c r="H65" s="34"/>
    </row>
    <row r="66" spans="1:8" ht="42" hidden="1" customHeight="1" x14ac:dyDescent="0.3">
      <c r="A66" s="42"/>
      <c r="B66" s="86"/>
      <c r="C66" s="9" t="s">
        <v>21</v>
      </c>
      <c r="D66" s="69"/>
      <c r="E66" s="11"/>
      <c r="F66" s="10"/>
      <c r="G66" s="10"/>
      <c r="H66" s="34"/>
    </row>
    <row r="67" spans="1:8" ht="101.25" hidden="1" customHeight="1" x14ac:dyDescent="0.3">
      <c r="A67" s="35"/>
      <c r="B67" s="27"/>
      <c r="C67" s="9" t="s">
        <v>21</v>
      </c>
      <c r="D67" s="69"/>
      <c r="E67" s="7"/>
      <c r="F67" s="10"/>
      <c r="G67" s="10"/>
      <c r="H67" s="34"/>
    </row>
    <row r="68" spans="1:8" ht="117.75" hidden="1" customHeight="1" x14ac:dyDescent="0.3">
      <c r="A68" s="35"/>
      <c r="B68" s="27"/>
      <c r="C68" s="9" t="s">
        <v>21</v>
      </c>
      <c r="D68" s="69"/>
      <c r="E68" s="13"/>
      <c r="F68" s="10"/>
      <c r="G68" s="10"/>
      <c r="H68" s="34"/>
    </row>
    <row r="69" spans="1:8" ht="72" hidden="1" customHeight="1" x14ac:dyDescent="0.3">
      <c r="A69" s="35"/>
      <c r="B69" s="27"/>
      <c r="C69" s="9" t="s">
        <v>21</v>
      </c>
      <c r="D69" s="69"/>
      <c r="E69" s="10"/>
      <c r="F69" s="10"/>
      <c r="G69" s="10"/>
      <c r="H69" s="34"/>
    </row>
    <row r="70" spans="1:8" ht="55.5" hidden="1" customHeight="1" x14ac:dyDescent="0.3">
      <c r="A70" s="35"/>
      <c r="B70" s="27"/>
      <c r="C70" s="9" t="s">
        <v>21</v>
      </c>
      <c r="D70" s="69"/>
      <c r="E70" s="10"/>
      <c r="F70" s="10"/>
      <c r="G70" s="10"/>
      <c r="H70" s="34"/>
    </row>
    <row r="71" spans="1:8" ht="206.25" hidden="1" customHeight="1" x14ac:dyDescent="0.3">
      <c r="A71" s="35"/>
      <c r="B71" s="46"/>
      <c r="C71" s="9"/>
      <c r="D71" s="69"/>
      <c r="E71" s="10">
        <v>360</v>
      </c>
      <c r="F71" s="10">
        <v>360</v>
      </c>
      <c r="G71" s="10">
        <v>360</v>
      </c>
      <c r="H71" s="44">
        <v>376.2</v>
      </c>
    </row>
    <row r="72" spans="1:8" ht="90" hidden="1" customHeight="1" x14ac:dyDescent="0.3">
      <c r="A72" s="35"/>
      <c r="B72" s="47"/>
      <c r="C72" s="9"/>
      <c r="D72" s="70"/>
      <c r="E72" s="10"/>
      <c r="F72" s="10"/>
      <c r="G72" s="10"/>
      <c r="H72" s="44"/>
    </row>
    <row r="73" spans="1:8" ht="135" customHeight="1" x14ac:dyDescent="0.3">
      <c r="A73" s="35">
        <v>3</v>
      </c>
      <c r="B73" s="27" t="s">
        <v>53</v>
      </c>
      <c r="C73" s="9"/>
      <c r="D73" s="71">
        <f>D77+D78</f>
        <v>10760</v>
      </c>
      <c r="E73" s="7">
        <f>E77+E78</f>
        <v>2710</v>
      </c>
      <c r="F73" s="7">
        <f t="shared" ref="F73:H73" si="6">F77+F78</f>
        <v>2710</v>
      </c>
      <c r="G73" s="7">
        <f t="shared" si="6"/>
        <v>1340</v>
      </c>
      <c r="H73" s="39">
        <f t="shared" si="6"/>
        <v>4000</v>
      </c>
    </row>
    <row r="74" spans="1:8" ht="58.7" hidden="1" customHeight="1" x14ac:dyDescent="0.35">
      <c r="A74" s="35"/>
      <c r="B74" s="27"/>
      <c r="C74" s="48"/>
      <c r="D74" s="72"/>
      <c r="E74" s="10"/>
      <c r="F74" s="7"/>
      <c r="G74" s="7"/>
      <c r="H74" s="34"/>
    </row>
    <row r="75" spans="1:8" ht="49.7" hidden="1" customHeight="1" x14ac:dyDescent="0.3">
      <c r="A75" s="35"/>
      <c r="B75" s="27"/>
      <c r="C75" s="88"/>
      <c r="D75" s="73"/>
      <c r="E75" s="10"/>
      <c r="F75" s="7"/>
      <c r="G75" s="7"/>
      <c r="H75" s="34"/>
    </row>
    <row r="76" spans="1:8" ht="1.5" hidden="1" customHeight="1" x14ac:dyDescent="0.3">
      <c r="A76" s="35"/>
      <c r="B76" s="27"/>
      <c r="C76" s="88"/>
      <c r="D76" s="73"/>
      <c r="E76" s="10"/>
      <c r="F76" s="7"/>
      <c r="G76" s="7"/>
      <c r="H76" s="34"/>
    </row>
    <row r="77" spans="1:8" ht="54.75" customHeight="1" x14ac:dyDescent="0.3">
      <c r="A77" s="35"/>
      <c r="B77" s="27"/>
      <c r="C77" s="9" t="s">
        <v>10</v>
      </c>
      <c r="D77" s="10">
        <f>E77+F77+G77+H77</f>
        <v>9500</v>
      </c>
      <c r="E77" s="10">
        <v>2500</v>
      </c>
      <c r="F77" s="11">
        <v>2500</v>
      </c>
      <c r="G77" s="11">
        <v>1200</v>
      </c>
      <c r="H77" s="40">
        <v>3300</v>
      </c>
    </row>
    <row r="78" spans="1:8" ht="66.75" customHeight="1" x14ac:dyDescent="0.3">
      <c r="A78" s="35"/>
      <c r="B78" s="27"/>
      <c r="C78" s="88" t="s">
        <v>39</v>
      </c>
      <c r="D78" s="10">
        <f>E78+F78+G78+H78</f>
        <v>1260</v>
      </c>
      <c r="E78" s="10">
        <v>210</v>
      </c>
      <c r="F78" s="11">
        <v>210</v>
      </c>
      <c r="G78" s="11">
        <v>140</v>
      </c>
      <c r="H78" s="40">
        <v>700</v>
      </c>
    </row>
    <row r="79" spans="1:8" ht="64.5" hidden="1" customHeight="1" x14ac:dyDescent="0.35">
      <c r="A79" s="35">
        <v>4</v>
      </c>
      <c r="B79" s="27" t="s">
        <v>24</v>
      </c>
      <c r="C79" s="25"/>
      <c r="D79" s="74"/>
      <c r="E79" s="7"/>
      <c r="F79" s="7"/>
      <c r="G79" s="7"/>
      <c r="H79" s="39"/>
    </row>
    <row r="80" spans="1:8" ht="39.75" hidden="1" customHeight="1" x14ac:dyDescent="0.35">
      <c r="A80" s="35"/>
      <c r="B80" s="27"/>
      <c r="C80" s="49"/>
      <c r="D80" s="75"/>
      <c r="E80" s="50"/>
      <c r="F80" s="50"/>
      <c r="G80" s="50"/>
      <c r="H80" s="34"/>
    </row>
    <row r="81" spans="1:8" ht="41.25" hidden="1" customHeight="1" x14ac:dyDescent="0.3">
      <c r="A81" s="35"/>
      <c r="B81" s="27"/>
      <c r="C81" s="51"/>
      <c r="D81" s="76"/>
      <c r="E81" s="11"/>
      <c r="F81" s="11"/>
      <c r="G81" s="11"/>
      <c r="H81" s="34"/>
    </row>
    <row r="82" spans="1:8" ht="61.5" hidden="1" customHeight="1" x14ac:dyDescent="0.3">
      <c r="A82" s="35"/>
      <c r="B82" s="27"/>
      <c r="C82" s="88"/>
      <c r="D82" s="10"/>
      <c r="E82" s="10"/>
      <c r="F82" s="11"/>
      <c r="G82" s="11"/>
      <c r="H82" s="34"/>
    </row>
    <row r="83" spans="1:8" ht="55.5" hidden="1" customHeight="1" x14ac:dyDescent="0.3">
      <c r="A83" s="35"/>
      <c r="B83" s="27"/>
      <c r="C83" s="9" t="s">
        <v>12</v>
      </c>
      <c r="D83" s="69"/>
      <c r="E83" s="10"/>
      <c r="F83" s="11"/>
      <c r="G83" s="11"/>
      <c r="H83" s="34"/>
    </row>
    <row r="84" spans="1:8" ht="60.75" hidden="1" customHeight="1" x14ac:dyDescent="0.3">
      <c r="A84" s="35"/>
      <c r="B84" s="27"/>
      <c r="C84" s="9"/>
      <c r="D84" s="69"/>
      <c r="E84" s="10"/>
      <c r="F84" s="11"/>
      <c r="G84" s="11"/>
      <c r="H84" s="34"/>
    </row>
    <row r="85" spans="1:8" ht="61.5" hidden="1" customHeight="1" x14ac:dyDescent="0.35">
      <c r="A85" s="35"/>
      <c r="B85" s="27"/>
      <c r="C85" s="48"/>
      <c r="D85" s="77"/>
      <c r="E85" s="10"/>
      <c r="F85" s="11"/>
      <c r="G85" s="11"/>
      <c r="H85" s="34"/>
    </row>
    <row r="86" spans="1:8" ht="3" hidden="1" customHeight="1" x14ac:dyDescent="0.3">
      <c r="A86" s="35"/>
      <c r="B86" s="27"/>
      <c r="C86" s="9" t="s">
        <v>20</v>
      </c>
      <c r="D86" s="69"/>
      <c r="E86" s="10"/>
      <c r="F86" s="11"/>
      <c r="G86" s="11"/>
      <c r="H86" s="34"/>
    </row>
    <row r="87" spans="1:8" ht="63" customHeight="1" x14ac:dyDescent="0.3">
      <c r="A87" s="35">
        <v>4</v>
      </c>
      <c r="B87" s="14" t="s">
        <v>19</v>
      </c>
      <c r="C87" s="87"/>
      <c r="D87" s="7">
        <f>F87+G87+H87+E87</f>
        <v>1340.6</v>
      </c>
      <c r="E87" s="7">
        <f>E88+E89+E90</f>
        <v>360</v>
      </c>
      <c r="F87" s="7">
        <f t="shared" ref="F87:H87" si="7">F88+F89+F90</f>
        <v>239</v>
      </c>
      <c r="G87" s="7">
        <f t="shared" si="7"/>
        <v>197.6</v>
      </c>
      <c r="H87" s="39">
        <f t="shared" si="7"/>
        <v>544</v>
      </c>
    </row>
    <row r="88" spans="1:8" ht="57" customHeight="1" x14ac:dyDescent="0.3">
      <c r="A88" s="35"/>
      <c r="B88" s="86"/>
      <c r="C88" s="9" t="s">
        <v>12</v>
      </c>
      <c r="D88" s="11">
        <f t="shared" ref="D88:D90" si="8">F88+G88+H88+E88</f>
        <v>600</v>
      </c>
      <c r="E88" s="10">
        <v>80</v>
      </c>
      <c r="F88" s="11">
        <v>100</v>
      </c>
      <c r="G88" s="11">
        <v>100</v>
      </c>
      <c r="H88" s="40">
        <v>320</v>
      </c>
    </row>
    <row r="89" spans="1:8" ht="67.5" customHeight="1" x14ac:dyDescent="0.3">
      <c r="A89" s="35"/>
      <c r="B89" s="27"/>
      <c r="C89" s="9" t="s">
        <v>20</v>
      </c>
      <c r="D89" s="11">
        <f t="shared" si="8"/>
        <v>670.6</v>
      </c>
      <c r="E89" s="11">
        <v>280</v>
      </c>
      <c r="F89" s="11">
        <v>139</v>
      </c>
      <c r="G89" s="11">
        <v>97.6</v>
      </c>
      <c r="H89" s="40">
        <v>154</v>
      </c>
    </row>
    <row r="90" spans="1:8" ht="54.75" customHeight="1" x14ac:dyDescent="0.3">
      <c r="A90" s="35"/>
      <c r="B90" s="27"/>
      <c r="C90" s="9" t="s">
        <v>13</v>
      </c>
      <c r="D90" s="11">
        <f t="shared" si="8"/>
        <v>70</v>
      </c>
      <c r="E90" s="10">
        <v>0</v>
      </c>
      <c r="F90" s="11">
        <v>0</v>
      </c>
      <c r="G90" s="11">
        <v>0</v>
      </c>
      <c r="H90" s="40">
        <v>70</v>
      </c>
    </row>
    <row r="91" spans="1:8" ht="47.25" customHeight="1" thickBot="1" x14ac:dyDescent="0.35">
      <c r="A91" s="52"/>
      <c r="B91" s="53" t="s">
        <v>26</v>
      </c>
      <c r="C91" s="54"/>
      <c r="D91" s="78">
        <f>D56+D57+D73+D87</f>
        <v>30371.699999999997</v>
      </c>
      <c r="E91" s="78">
        <f t="shared" ref="E91:H91" si="9">E56+E57+E73+E87</f>
        <v>4545</v>
      </c>
      <c r="F91" s="78">
        <f t="shared" si="9"/>
        <v>5424</v>
      </c>
      <c r="G91" s="78">
        <f t="shared" si="9"/>
        <v>6605.4000000000005</v>
      </c>
      <c r="H91" s="78">
        <f t="shared" si="9"/>
        <v>13797.3</v>
      </c>
    </row>
    <row r="92" spans="1:8" ht="47.25" hidden="1" customHeight="1" x14ac:dyDescent="0.3">
      <c r="A92" s="15"/>
      <c r="B92" s="97"/>
      <c r="C92" s="97"/>
      <c r="D92" s="97"/>
      <c r="E92" s="97"/>
      <c r="F92" s="97"/>
      <c r="G92" s="97"/>
    </row>
    <row r="93" spans="1:8" ht="112.7" hidden="1" customHeight="1" x14ac:dyDescent="0.3">
      <c r="A93" s="16"/>
      <c r="B93" s="17"/>
      <c r="C93" s="18"/>
      <c r="D93" s="18"/>
      <c r="E93" s="19"/>
      <c r="F93" s="19"/>
      <c r="G93" s="19"/>
    </row>
    <row r="94" spans="1:8" ht="115.5" hidden="1" customHeight="1" x14ac:dyDescent="0.3">
      <c r="A94" s="16"/>
      <c r="B94" s="17"/>
      <c r="C94" s="18"/>
      <c r="D94" s="18"/>
      <c r="E94" s="19"/>
      <c r="F94" s="19"/>
      <c r="G94" s="19"/>
    </row>
    <row r="95" spans="1:8" ht="113.25" hidden="1" customHeight="1" x14ac:dyDescent="0.3">
      <c r="A95" s="16"/>
      <c r="B95" s="17"/>
      <c r="C95" s="20"/>
      <c r="D95" s="20"/>
      <c r="E95" s="65"/>
      <c r="F95" s="65"/>
      <c r="G95" s="65"/>
    </row>
    <row r="96" spans="1:8" ht="115.5" hidden="1" customHeight="1" x14ac:dyDescent="0.3">
      <c r="A96" s="16"/>
      <c r="B96" s="17"/>
      <c r="C96" s="20"/>
      <c r="D96" s="20"/>
      <c r="E96" s="65"/>
      <c r="F96" s="65"/>
      <c r="G96" s="65"/>
    </row>
    <row r="97" spans="1:7" ht="115.5" hidden="1" customHeight="1" x14ac:dyDescent="0.3">
      <c r="A97" s="16"/>
      <c r="B97" s="17"/>
      <c r="C97" s="20"/>
      <c r="D97" s="20"/>
      <c r="E97" s="65"/>
      <c r="F97" s="65"/>
      <c r="G97" s="65"/>
    </row>
    <row r="98" spans="1:7" ht="250.5" hidden="1" customHeight="1" x14ac:dyDescent="0.3">
      <c r="A98" s="16"/>
      <c r="B98" s="17"/>
      <c r="C98" s="20"/>
      <c r="D98" s="20"/>
      <c r="E98" s="65"/>
      <c r="F98" s="65"/>
      <c r="G98" s="65"/>
    </row>
    <row r="99" spans="1:7" ht="73.5" hidden="1" customHeight="1" x14ac:dyDescent="0.3">
      <c r="A99" s="16"/>
      <c r="B99" s="17"/>
      <c r="C99" s="20"/>
      <c r="D99" s="20"/>
      <c r="E99" s="65"/>
      <c r="F99" s="65"/>
      <c r="G99" s="65"/>
    </row>
    <row r="100" spans="1:7" ht="154.5" hidden="1" customHeight="1" x14ac:dyDescent="0.3">
      <c r="A100" s="16"/>
      <c r="B100" s="17"/>
      <c r="C100" s="20"/>
      <c r="D100" s="20"/>
      <c r="E100" s="65"/>
      <c r="F100" s="65"/>
      <c r="G100" s="65"/>
    </row>
    <row r="101" spans="1:7" ht="134.44999999999999" hidden="1" customHeight="1" x14ac:dyDescent="0.3">
      <c r="A101" s="16"/>
      <c r="B101" s="17"/>
      <c r="C101" s="20"/>
      <c r="D101" s="20"/>
      <c r="E101" s="65"/>
      <c r="F101" s="65"/>
      <c r="G101" s="65"/>
    </row>
    <row r="102" spans="1:7" ht="97.5" hidden="1" customHeight="1" x14ac:dyDescent="0.3">
      <c r="A102" s="16"/>
      <c r="B102" s="17"/>
      <c r="C102" s="20"/>
      <c r="D102" s="20"/>
      <c r="E102" s="15"/>
      <c r="F102" s="15"/>
      <c r="G102" s="15"/>
    </row>
    <row r="103" spans="1:7" ht="129" hidden="1" customHeight="1" x14ac:dyDescent="0.3">
      <c r="A103" s="79"/>
      <c r="B103" s="80"/>
      <c r="C103" s="81"/>
      <c r="D103" s="81"/>
      <c r="E103" s="82"/>
      <c r="F103" s="82"/>
      <c r="G103" s="82"/>
    </row>
    <row r="104" spans="1:7" ht="141" hidden="1" customHeight="1" x14ac:dyDescent="0.3">
      <c r="A104" s="83"/>
      <c r="B104" s="80"/>
      <c r="C104" s="84"/>
      <c r="D104" s="84"/>
      <c r="E104" s="64"/>
      <c r="F104" s="64"/>
      <c r="G104" s="64"/>
    </row>
    <row r="105" spans="1:7" ht="29.25" customHeight="1" x14ac:dyDescent="0.3">
      <c r="A105" s="21"/>
      <c r="B105" s="21"/>
      <c r="C105" s="1"/>
      <c r="D105" s="1"/>
      <c r="E105" s="22"/>
      <c r="F105" s="23"/>
      <c r="G105" s="23"/>
    </row>
    <row r="106" spans="1:7" ht="22.5" customHeight="1" x14ac:dyDescent="0.3">
      <c r="A106" s="21"/>
      <c r="B106" s="98" t="s">
        <v>70</v>
      </c>
      <c r="C106" s="98"/>
      <c r="D106" s="98"/>
      <c r="E106" s="98"/>
      <c r="F106" s="98"/>
      <c r="G106" s="98"/>
    </row>
    <row r="107" spans="1:7" ht="36" customHeight="1" x14ac:dyDescent="0.3">
      <c r="B107" s="94" t="s">
        <v>59</v>
      </c>
      <c r="C107" s="95"/>
      <c r="D107" s="95"/>
      <c r="E107" s="95"/>
      <c r="F107" s="95"/>
      <c r="G107" s="95"/>
    </row>
    <row r="108" spans="1:7" x14ac:dyDescent="0.3">
      <c r="B108" s="63" t="s">
        <v>27</v>
      </c>
    </row>
    <row r="111" spans="1:7" x14ac:dyDescent="0.3">
      <c r="E111" s="24"/>
    </row>
  </sheetData>
  <mergeCells count="14">
    <mergeCell ref="F2:G2"/>
    <mergeCell ref="F3:G3"/>
    <mergeCell ref="A5:G5"/>
    <mergeCell ref="A7:A9"/>
    <mergeCell ref="B7:B9"/>
    <mergeCell ref="C7:C9"/>
    <mergeCell ref="D7:D9"/>
    <mergeCell ref="B107:G107"/>
    <mergeCell ref="B47:G47"/>
    <mergeCell ref="B92:G92"/>
    <mergeCell ref="B106:G106"/>
    <mergeCell ref="E7:H8"/>
    <mergeCell ref="B11:G11"/>
    <mergeCell ref="B25:G25"/>
  </mergeCells>
  <pageMargins left="0.59" right="0.18" top="0.42" bottom="0.17" header="0.22" footer="0.2800000000000000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Отрощенко Сергій Володимирович</cp:lastModifiedBy>
  <cp:lastPrinted>2026-02-18T11:30:15Z</cp:lastPrinted>
  <dcterms:created xsi:type="dcterms:W3CDTF">2018-04-05T08:30:37Z</dcterms:created>
  <dcterms:modified xsi:type="dcterms:W3CDTF">2026-03-03T12:24:37Z</dcterms:modified>
</cp:coreProperties>
</file>