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Лист1" sheetId="1" r:id="rId1"/>
  </sheets>
  <definedNames>
    <definedName name="_xlnm.Print_Area" localSheetId="0">'Лист1'!$A$1:$Q$81</definedName>
  </definedNames>
  <calcPr fullCalcOnLoad="1"/>
</workbook>
</file>

<file path=xl/sharedStrings.xml><?xml version="1.0" encoding="utf-8"?>
<sst xmlns="http://schemas.openxmlformats.org/spreadsheetml/2006/main" count="130" uniqueCount="87">
  <si>
    <t xml:space="preserve">1. </t>
  </si>
  <si>
    <t>2.</t>
  </si>
  <si>
    <t>3.</t>
  </si>
  <si>
    <t>Наказ Міністерства фінансів України</t>
  </si>
  <si>
    <t>26 серпня 2014 року № 836</t>
  </si>
  <si>
    <t>(у редакції наказу Міністерства фінансів України</t>
  </si>
  <si>
    <t>ЗАТВЕРДЖЕНО</t>
  </si>
  <si>
    <t>загальний фонд</t>
  </si>
  <si>
    <t>спеціальний фонд</t>
  </si>
  <si>
    <t>усього</t>
  </si>
  <si>
    <t>Затверджено у паспорті бюджетної  програми</t>
  </si>
  <si>
    <t>Відхилення</t>
  </si>
  <si>
    <t>Напрями використання бюджетних коштів</t>
  </si>
  <si>
    <t>6.</t>
  </si>
  <si>
    <t>Усього</t>
  </si>
  <si>
    <t>№ з/п</t>
  </si>
  <si>
    <t xml:space="preserve">7. </t>
  </si>
  <si>
    <t>Найменування місцевої/ регіональної програми</t>
  </si>
  <si>
    <t>Одиниця виміру</t>
  </si>
  <si>
    <t xml:space="preserve">Джерело інформації </t>
  </si>
  <si>
    <t>Показники</t>
  </si>
  <si>
    <t>(підпис)</t>
  </si>
  <si>
    <t>обсяг видатків</t>
  </si>
  <si>
    <t>од.</t>
  </si>
  <si>
    <t>%</t>
  </si>
  <si>
    <t>розрахунково</t>
  </si>
  <si>
    <t xml:space="preserve">Заходи з енергозбереження </t>
  </si>
  <si>
    <t>від 29 грудня 2018 року № 1209)</t>
  </si>
  <si>
    <t>ЗВІТ</t>
  </si>
  <si>
    <t>про виконання паспорта бюджетної програми</t>
  </si>
  <si>
    <t>(код Програмної класифікації видатків  та кредитування місцевого бюджету)</t>
  </si>
  <si>
    <t>затрат</t>
  </si>
  <si>
    <t>продукту</t>
  </si>
  <si>
    <t>ефективності</t>
  </si>
  <si>
    <t>якості</t>
  </si>
  <si>
    <t>03356163</t>
  </si>
  <si>
    <t>(код за ЄДРПОУ)</t>
  </si>
  <si>
    <t>(код бюджету)</t>
  </si>
  <si>
    <t>(найменування головного розпорядника коштів місцевого бюджету)</t>
  </si>
  <si>
    <t>(найменування бюджетної програми згідно з Типовою програмною класифікацією видатків та кредитування місцевого бюджету)</t>
  </si>
  <si>
    <t>(код Типової  програмної класифікації видатків  та кредитування місцевого бюджету)</t>
  </si>
  <si>
    <t>(код Фунціональної  класифікації видатків  та кредитування бюджету)</t>
  </si>
  <si>
    <t>7640</t>
  </si>
  <si>
    <t>0470</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</si>
  <si>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</si>
  <si>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</si>
  <si>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</si>
  <si>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8.</t>
  </si>
  <si>
    <t>Завдання бюджетної програми</t>
  </si>
  <si>
    <t>4.</t>
  </si>
  <si>
    <t>5.</t>
  </si>
  <si>
    <t>Завдання</t>
  </si>
  <si>
    <t>гривень</t>
  </si>
  <si>
    <t xml:space="preserve">Видатки (надані кредити з бюджету) та напрями використання бюджетних коштів за бюджетною програмою </t>
  </si>
  <si>
    <t>Касові видатки (надані кредити з бюджету)</t>
  </si>
  <si>
    <t>Видатки (надані кредити з бюджету) на реалізацію місцевих/регіональних  програм, які виконуються в межах бюджетної програми</t>
  </si>
  <si>
    <t xml:space="preserve">9. </t>
  </si>
  <si>
    <t>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</si>
  <si>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</si>
  <si>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</si>
  <si>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(найменування відповідального виконавця)</t>
  </si>
  <si>
    <t>Впровадження заходів прооекту "Підвищення енергоефективності систем водопостачання та водоочищення"</t>
  </si>
  <si>
    <t xml:space="preserve">кількість каналізаційних насосних станцій, що підлягають реконструкції із заміною насосного обладнання </t>
  </si>
  <si>
    <t>кредитний договір</t>
  </si>
  <si>
    <t>економія коштів від впровадження заходів проєкту</t>
  </si>
  <si>
    <t>грн</t>
  </si>
  <si>
    <t>В. о. начальника управління комунальної інфраструктури</t>
  </si>
  <si>
    <t>(ініціали/ініціал, прізвище)</t>
  </si>
  <si>
    <t>проектно-кошторисна документація</t>
  </si>
  <si>
    <t>місцевого бюджету на 01.01.2022 року</t>
  </si>
  <si>
    <t>Управління комунальної інфраструктури Хмельницької міської ради</t>
  </si>
  <si>
    <t>22564000000</t>
  </si>
  <si>
    <t>Модернізація об’єктів водопостачання та водовідведення</t>
  </si>
  <si>
    <t>Завдання 1. Впровадження заходів прооекту "Підвищення енергоефективності систем водопостачання та водоочищення"</t>
  </si>
  <si>
    <t>Забезпечити збереження енергоресурсів та їх економне використання</t>
  </si>
  <si>
    <t xml:space="preserve">Програма економічного і соціального розвитку Хмельницької міської територіальної громади  на 2021 рік </t>
  </si>
  <si>
    <r>
      <rPr>
        <b/>
        <sz val="12"/>
        <rFont val="Times New Roman"/>
        <family val="1"/>
      </rPr>
      <t>Завдання 1.</t>
    </r>
    <r>
      <rPr>
        <sz val="12"/>
        <rFont val="Times New Roman"/>
        <family val="1"/>
      </rPr>
      <t xml:space="preserve"> Впровадження заходів прооекту "Підвищення енергоефективності систем водопостачання та водоочищення"</t>
    </r>
  </si>
  <si>
    <t>відсоток зниження споживання електроенергії після впровадження проєкту</t>
  </si>
  <si>
    <t>грн/рік</t>
  </si>
  <si>
    <t>Програма утримання та розвитку житлово-комунального господарства та благоустрою Хмельницької міської територіальної громади  на 2017-2021 роки (зі змінами)</t>
  </si>
  <si>
    <t>Виконання бюджетної програми становить 88,3 % до затверджених призначень в 2021 р.</t>
  </si>
  <si>
    <t>В. КАБАЛЬСЬКИЙ</t>
  </si>
  <si>
    <t>Н. ФУР'ЯНОВА</t>
  </si>
  <si>
    <t>Начальник відділу бухгалтерського обліку та звітності - головний бухгалтер</t>
  </si>
  <si>
    <t xml:space="preserve">Причина неосвоєння коштів поянюється наступним. Вiдповiдно до умов дговору було пiдiбрано обладнання та розмiщено замовлення на пiдiбранi комплекти до насосних агрегатiв. Виробники технологiчного обладнання, посилаючись на глобальнi логiстичнi та виробничi складнощi, що виникли внаслiдок пандемii COVID-l9, визнають що ocтаннi вплинули на стандартнi термiни виготовлення та доставки компонентiв до обладнання та систем керування. У 2021  роцi роботи виконанi у повному обсязi, однак завершальний етап пусконалагоджувальних робiт та oкремі оздоблювальнi на об'єктах, якi не можливо виконати у зимовий перiод i потребують пролонгацii договору для повного виконання взятих на пiдрядника зобов'язань. </t>
  </si>
  <si>
    <t>Аналіз стану виконання результативних показників: кошти освоєні в не повному обсязі у зв'язку з логiстичними та виробничими складнощами, які вплинули на термiни виготовлення та доставки компонентiв до обладнання та систем керування і спричинили неможливість виконання пусконалагоджувальних та оздоблювальних робiт.</t>
  </si>
  <si>
    <t xml:space="preserve">Пояснення: недоосоєння коштів через неможливість завершення пусконалагоджувальних та оздоблювальних робiт, на що вплинули пізні термiни виготовлення та доставки компонентiв до обладнання та систем керування, виникла потреба пролонгації договору на 2022 рік для повного виконання робіт. </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</si>
</sst>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00"/>
    <numFmt numFmtId="174" formatCode="0.00000"/>
    <numFmt numFmtId="175" formatCode="0.0000"/>
    <numFmt numFmtId="176" formatCode="0.000"/>
    <numFmt numFmtId="177" formatCode="0.0"/>
    <numFmt numFmtId="178" formatCode="0.0000000"/>
    <numFmt numFmtId="179" formatCode="#,##0.0"/>
  </numFmts>
  <fonts count="49">
    <font>
      <sz val="11"/>
      <color theme="1"/>
      <name val="Calibri"/>
      <family val="2"/>
    </font>
    <font>
      <sz val="11"/>
      <color indexed="8"/>
      <name val="Calibri"/>
      <family val="2"/>
    </font>
    <font>
      <sz val="10"/>
      <name val="Arial Cyr"/>
      <family val="0"/>
    </font>
    <font>
      <sz val="12"/>
      <name val="Times New Roman"/>
      <family val="1"/>
    </font>
    <font>
      <sz val="10"/>
      <color indexed="8"/>
      <name val="Times New Roman"/>
      <family val="1"/>
    </font>
    <font>
      <sz val="10"/>
      <name val="Times New Roman"/>
      <family val="1"/>
    </font>
    <font>
      <sz val="8"/>
      <name val="Arial"/>
      <family val="2"/>
    </font>
    <font>
      <sz val="8"/>
      <name val="Times New Roman"/>
      <family val="1"/>
    </font>
    <font>
      <b/>
      <sz val="12"/>
      <name val="Times New Roman"/>
      <family val="1"/>
    </font>
    <font>
      <sz val="11"/>
      <color indexed="8"/>
      <name val="Times New Roman"/>
      <family val="1"/>
    </font>
    <font>
      <b/>
      <sz val="11"/>
      <color indexed="8"/>
      <name val="Times New Roman"/>
      <family val="1"/>
    </font>
    <font>
      <sz val="12"/>
      <color indexed="8"/>
      <name val="Times New Roman"/>
      <family val="1"/>
    </font>
    <font>
      <sz val="8"/>
      <name val="Calibri"/>
      <family val="2"/>
    </font>
    <font>
      <b/>
      <sz val="12"/>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55"/>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0" tint="-0.3499799966812134"/>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horizontal="left"/>
      <protection/>
    </xf>
    <xf numFmtId="0" fontId="6" fillId="0" borderId="0">
      <alignment horizontal="left"/>
      <protection/>
    </xf>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130">
    <xf numFmtId="0" fontId="0" fillId="0" borderId="0" xfId="0" applyFont="1" applyAlignment="1">
      <alignment/>
    </xf>
    <xf numFmtId="0" fontId="4" fillId="0" borderId="0" xfId="54" applyFont="1" applyAlignment="1">
      <alignment/>
      <protection/>
    </xf>
    <xf numFmtId="0" fontId="5" fillId="0" borderId="0" xfId="0" applyFont="1" applyAlignment="1">
      <alignment horizontal="left"/>
    </xf>
    <xf numFmtId="0" fontId="3" fillId="0" borderId="0" xfId="53" applyFont="1" applyAlignment="1">
      <alignment/>
      <protection/>
    </xf>
    <xf numFmtId="0" fontId="9" fillId="0" borderId="0" xfId="0" applyFont="1" applyAlignment="1">
      <alignment/>
    </xf>
    <xf numFmtId="0" fontId="9" fillId="0" borderId="0" xfId="0" applyFont="1" applyAlignment="1">
      <alignment horizontal="left"/>
    </xf>
    <xf numFmtId="0" fontId="9" fillId="0" borderId="10" xfId="0" applyFont="1" applyBorder="1" applyAlignment="1">
      <alignment horizontal="center" vertical="center" wrapText="1"/>
    </xf>
    <xf numFmtId="0" fontId="9" fillId="0" borderId="0" xfId="0" applyFont="1" applyAlignment="1">
      <alignment wrapText="1"/>
    </xf>
    <xf numFmtId="0" fontId="3" fillId="0" borderId="0" xfId="0" applyFont="1" applyAlignment="1">
      <alignment horizontal="left"/>
    </xf>
    <xf numFmtId="0" fontId="9" fillId="0" borderId="0" xfId="0" applyFont="1" applyBorder="1" applyAlignment="1">
      <alignment horizontal="center"/>
    </xf>
    <xf numFmtId="0" fontId="9" fillId="0" borderId="10" xfId="0" applyFont="1" applyBorder="1" applyAlignment="1">
      <alignment/>
    </xf>
    <xf numFmtId="0" fontId="8" fillId="0" borderId="10" xfId="53" applyFont="1" applyBorder="1" applyAlignment="1">
      <alignment horizontal="left" vertical="center" wrapText="1"/>
      <protection/>
    </xf>
    <xf numFmtId="0" fontId="10" fillId="0" borderId="0" xfId="0" applyFont="1" applyAlignment="1">
      <alignment/>
    </xf>
    <xf numFmtId="49" fontId="3" fillId="0" borderId="0" xfId="54" applyNumberFormat="1" applyFont="1" applyBorder="1" applyAlignment="1">
      <alignment horizontal="center" vertical="center"/>
      <protection/>
    </xf>
    <xf numFmtId="0" fontId="3" fillId="0" borderId="0" xfId="54" applyFont="1" applyBorder="1" applyAlignment="1">
      <alignment vertical="top"/>
      <protection/>
    </xf>
    <xf numFmtId="0" fontId="9" fillId="0" borderId="10" xfId="0" applyFont="1" applyBorder="1" applyAlignment="1">
      <alignment horizontal="center" vertical="center"/>
    </xf>
    <xf numFmtId="0" fontId="3" fillId="0" borderId="10" xfId="53"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4"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Fill="1" applyBorder="1" applyAlignment="1">
      <alignment horizontal="center" vertical="center"/>
    </xf>
    <xf numFmtId="1" fontId="11" fillId="0" borderId="10" xfId="0" applyNumberFormat="1" applyFont="1" applyBorder="1" applyAlignment="1">
      <alignment horizontal="center" vertical="center"/>
    </xf>
    <xf numFmtId="0" fontId="9" fillId="0" borderId="0" xfId="0" applyFont="1" applyAlignment="1">
      <alignment horizontal="center"/>
    </xf>
    <xf numFmtId="0" fontId="13" fillId="0" borderId="0" xfId="0" applyFont="1" applyAlignment="1">
      <alignment/>
    </xf>
    <xf numFmtId="0" fontId="10" fillId="0" borderId="0" xfId="0" applyFont="1" applyAlignment="1">
      <alignment horizontal="right"/>
    </xf>
    <xf numFmtId="0" fontId="9" fillId="0" borderId="0" xfId="0" applyFont="1" applyBorder="1" applyAlignment="1">
      <alignment/>
    </xf>
    <xf numFmtId="0" fontId="0" fillId="0" borderId="0" xfId="0" applyAlignment="1">
      <alignment horizontal="left"/>
    </xf>
    <xf numFmtId="0" fontId="3" fillId="0" borderId="0" xfId="54" applyFont="1" applyAlignment="1">
      <alignment horizontal="center"/>
      <protection/>
    </xf>
    <xf numFmtId="0" fontId="3" fillId="0" borderId="0" xfId="54" applyFont="1" applyFill="1" applyBorder="1" applyAlignment="1" applyProtection="1">
      <alignment horizontal="left" wrapText="1"/>
      <protection/>
    </xf>
    <xf numFmtId="0" fontId="3" fillId="0" borderId="0" xfId="54" applyFont="1" applyFill="1" applyBorder="1" applyAlignment="1" applyProtection="1">
      <alignment vertical="center" wrapText="1"/>
      <protection/>
    </xf>
    <xf numFmtId="0" fontId="3" fillId="0" borderId="10" xfId="53" applyFont="1" applyBorder="1" applyAlignment="1">
      <alignment horizontal="center" vertical="center" wrapText="1"/>
      <protection/>
    </xf>
    <xf numFmtId="0" fontId="3" fillId="0" borderId="0" xfId="54" applyFont="1">
      <alignment/>
      <protection/>
    </xf>
    <xf numFmtId="0" fontId="3" fillId="0" borderId="11" xfId="54" applyFont="1" applyBorder="1">
      <alignment/>
      <protection/>
    </xf>
    <xf numFmtId="0" fontId="0" fillId="0" borderId="0" xfId="0" applyBorder="1" applyAlignment="1">
      <alignment horizontal="left"/>
    </xf>
    <xf numFmtId="0" fontId="3" fillId="0" borderId="0" xfId="53" applyFont="1" applyAlignment="1">
      <alignment horizontal="center"/>
      <protection/>
    </xf>
    <xf numFmtId="0" fontId="2" fillId="0" borderId="0" xfId="54">
      <alignment/>
      <protection/>
    </xf>
    <xf numFmtId="0" fontId="3" fillId="0" borderId="0" xfId="53" applyFont="1" applyBorder="1" applyAlignment="1">
      <alignment vertical="center" wrapText="1"/>
      <protection/>
    </xf>
    <xf numFmtId="0" fontId="0" fillId="0" borderId="11" xfId="0" applyBorder="1" applyAlignment="1">
      <alignment horizontal="left"/>
    </xf>
    <xf numFmtId="0" fontId="11" fillId="0" borderId="0" xfId="0" applyFont="1" applyAlignment="1">
      <alignment/>
    </xf>
    <xf numFmtId="0" fontId="11" fillId="0" borderId="0" xfId="0" applyFont="1" applyAlignment="1">
      <alignment horizontal="center"/>
    </xf>
    <xf numFmtId="0" fontId="3" fillId="0" borderId="0" xfId="52" applyFont="1" applyAlignment="1">
      <alignment/>
      <protection/>
    </xf>
    <xf numFmtId="0" fontId="5" fillId="0" borderId="0" xfId="0" applyFont="1" applyBorder="1" applyAlignment="1">
      <alignment horizontal="center"/>
    </xf>
    <xf numFmtId="0" fontId="11" fillId="0" borderId="0" xfId="0" applyFont="1" applyBorder="1" applyAlignment="1">
      <alignment horizontal="left" wrapText="1"/>
    </xf>
    <xf numFmtId="4" fontId="13" fillId="0" borderId="10" xfId="0" applyNumberFormat="1" applyFont="1" applyBorder="1" applyAlignment="1">
      <alignment horizontal="center" vertical="center"/>
    </xf>
    <xf numFmtId="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 fontId="13" fillId="0" borderId="10"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3" fillId="0" borderId="10" xfId="0" applyFont="1" applyBorder="1" applyAlignment="1">
      <alignment/>
    </xf>
    <xf numFmtId="0" fontId="11" fillId="0" borderId="10" xfId="0" applyFont="1" applyBorder="1" applyAlignment="1">
      <alignment vertical="center" wrapText="1"/>
    </xf>
    <xf numFmtId="0" fontId="11" fillId="0" borderId="10" xfId="0" applyFont="1" applyBorder="1" applyAlignment="1">
      <alignment horizontal="center"/>
    </xf>
    <xf numFmtId="4" fontId="3" fillId="0" borderId="12" xfId="0" applyNumberFormat="1" applyFont="1" applyBorder="1" applyAlignment="1">
      <alignment horizontal="center" vertical="center"/>
    </xf>
    <xf numFmtId="2" fontId="3" fillId="0" borderId="10" xfId="53" applyNumberFormat="1" applyFont="1" applyFill="1" applyBorder="1" applyAlignment="1">
      <alignment horizontal="center" vertical="center" wrapText="1"/>
      <protection/>
    </xf>
    <xf numFmtId="2" fontId="11" fillId="0" borderId="10" xfId="0" applyNumberFormat="1" applyFont="1" applyBorder="1" applyAlignment="1">
      <alignment horizontal="center" vertical="center"/>
    </xf>
    <xf numFmtId="4" fontId="3" fillId="0" borderId="13" xfId="0" applyNumberFormat="1" applyFont="1" applyFill="1" applyBorder="1" applyAlignment="1">
      <alignment horizontal="center" vertical="center" wrapText="1"/>
    </xf>
    <xf numFmtId="3" fontId="11" fillId="0" borderId="10" xfId="0" applyNumberFormat="1" applyFont="1" applyBorder="1" applyAlignment="1">
      <alignment horizontal="center" vertical="center"/>
    </xf>
    <xf numFmtId="1" fontId="3" fillId="0" borderId="13" xfId="0" applyNumberFormat="1" applyFont="1" applyBorder="1" applyAlignment="1">
      <alignment horizontal="center" vertical="center" wrapText="1"/>
    </xf>
    <xf numFmtId="4" fontId="3" fillId="0" borderId="0" xfId="0" applyNumberFormat="1" applyFont="1" applyFill="1" applyBorder="1" applyAlignment="1">
      <alignment vertical="center" wrapText="1"/>
    </xf>
    <xf numFmtId="1" fontId="3" fillId="0" borderId="0" xfId="0" applyNumberFormat="1" applyFont="1" applyBorder="1" applyAlignment="1">
      <alignment vertical="center" wrapText="1"/>
    </xf>
    <xf numFmtId="4" fontId="3" fillId="0" borderId="0" xfId="0" applyNumberFormat="1" applyFont="1" applyBorder="1" applyAlignment="1">
      <alignment vertical="center"/>
    </xf>
    <xf numFmtId="4" fontId="3" fillId="0" borderId="0" xfId="0" applyNumberFormat="1" applyFont="1" applyBorder="1" applyAlignment="1">
      <alignment vertical="center" wrapText="1"/>
    </xf>
    <xf numFmtId="177" fontId="10" fillId="0" borderId="0" xfId="0" applyNumberFormat="1" applyFont="1" applyAlignment="1">
      <alignment/>
    </xf>
    <xf numFmtId="0" fontId="4" fillId="0" borderId="0" xfId="0" applyFont="1" applyAlignment="1">
      <alignment/>
    </xf>
    <xf numFmtId="177" fontId="48" fillId="0" borderId="0" xfId="0" applyNumberFormat="1" applyFont="1" applyAlignment="1">
      <alignment/>
    </xf>
    <xf numFmtId="0" fontId="3" fillId="0" borderId="11" xfId="0" applyFont="1" applyBorder="1" applyAlignment="1" quotePrefix="1">
      <alignment horizontal="center"/>
    </xf>
    <xf numFmtId="0" fontId="3" fillId="0" borderId="11" xfId="0" applyFont="1" applyBorder="1" applyAlignment="1">
      <alignment horizontal="center"/>
    </xf>
    <xf numFmtId="0" fontId="4" fillId="0" borderId="14" xfId="0" applyFont="1" applyBorder="1" applyAlignment="1">
      <alignment horizontal="center" vertical="top" wrapText="1"/>
    </xf>
    <xf numFmtId="49" fontId="3" fillId="0" borderId="11" xfId="0" applyNumberFormat="1" applyFont="1" applyBorder="1" applyAlignment="1">
      <alignment horizontal="center"/>
    </xf>
    <xf numFmtId="0" fontId="3" fillId="0" borderId="0" xfId="0" applyFont="1" applyAlignment="1">
      <alignment horizontal="center" vertical="top" wrapText="1"/>
    </xf>
    <xf numFmtId="0" fontId="3" fillId="0" borderId="11" xfId="54" applyFont="1" applyBorder="1" applyAlignment="1">
      <alignment horizontal="center"/>
      <protection/>
    </xf>
    <xf numFmtId="0" fontId="9" fillId="0" borderId="14" xfId="0" applyFont="1" applyBorder="1" applyAlignment="1">
      <alignment horizontal="center" vertical="justify"/>
    </xf>
    <xf numFmtId="0" fontId="13"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center"/>
    </xf>
    <xf numFmtId="0" fontId="14" fillId="0" borderId="14" xfId="54" applyFont="1" applyBorder="1" applyAlignment="1">
      <alignment horizontal="center" vertical="top" wrapText="1"/>
      <protection/>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8" xfId="0" applyFont="1" applyBorder="1" applyAlignment="1">
      <alignment horizontal="center" vertical="center" wrapText="1"/>
    </xf>
    <xf numFmtId="0" fontId="8" fillId="0" borderId="12" xfId="53" applyFont="1" applyBorder="1" applyAlignment="1">
      <alignment horizontal="left" vertical="center" wrapText="1"/>
      <protection/>
    </xf>
    <xf numFmtId="0" fontId="8" fillId="0" borderId="19" xfId="53" applyFont="1" applyBorder="1" applyAlignment="1">
      <alignment horizontal="left" vertical="center" wrapText="1"/>
      <protection/>
    </xf>
    <xf numFmtId="0" fontId="8" fillId="0" borderId="20" xfId="53" applyFont="1" applyBorder="1" applyAlignment="1">
      <alignment horizontal="left" vertical="center" wrapText="1"/>
      <protection/>
    </xf>
    <xf numFmtId="49" fontId="3" fillId="0" borderId="11" xfId="54" applyNumberFormat="1" applyFont="1" applyBorder="1" applyAlignment="1">
      <alignment horizontal="center" vertical="center"/>
      <protection/>
    </xf>
    <xf numFmtId="0" fontId="3" fillId="0" borderId="0" xfId="54" applyFont="1" applyFill="1" applyBorder="1" applyAlignment="1" applyProtection="1">
      <alignment horizontal="left" wrapText="1"/>
      <protection/>
    </xf>
    <xf numFmtId="0" fontId="3" fillId="0" borderId="10" xfId="53" applyFont="1" applyBorder="1" applyAlignment="1">
      <alignment horizontal="left" vertical="center" wrapText="1"/>
      <protection/>
    </xf>
    <xf numFmtId="0" fontId="3" fillId="0" borderId="10" xfId="53" applyFont="1" applyBorder="1" applyAlignment="1">
      <alignment horizontal="center" vertical="center" wrapText="1"/>
      <protection/>
    </xf>
    <xf numFmtId="0" fontId="5" fillId="0" borderId="14" xfId="54" applyFont="1" applyBorder="1" applyAlignment="1">
      <alignment horizontal="center" vertical="top" wrapText="1"/>
      <protection/>
    </xf>
    <xf numFmtId="0" fontId="5" fillId="0" borderId="0" xfId="54" applyFont="1" applyBorder="1" applyAlignment="1">
      <alignment horizontal="center" vertical="top" wrapText="1"/>
      <protection/>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3" fillId="0" borderId="10" xfId="53" applyFont="1" applyBorder="1" applyAlignment="1">
      <alignment vertical="center" wrapText="1"/>
      <protection/>
    </xf>
    <xf numFmtId="0" fontId="9" fillId="0" borderId="10" xfId="0" applyFont="1" applyBorder="1" applyAlignment="1">
      <alignment horizontal="center" vertical="center" wrapText="1"/>
    </xf>
    <xf numFmtId="0" fontId="7" fillId="0" borderId="11" xfId="0" applyFont="1" applyBorder="1" applyAlignment="1">
      <alignment horizontal="center"/>
    </xf>
    <xf numFmtId="0" fontId="5" fillId="0" borderId="14" xfId="0" applyFont="1" applyBorder="1" applyAlignment="1">
      <alignment horizontal="center"/>
    </xf>
    <xf numFmtId="0" fontId="9" fillId="0" borderId="20" xfId="0" applyFont="1" applyBorder="1" applyAlignment="1">
      <alignment horizontal="center"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3" fillId="0" borderId="12" xfId="53" applyFont="1" applyFill="1" applyBorder="1" applyAlignment="1">
      <alignment horizontal="left" vertical="center" wrapText="1"/>
      <protection/>
    </xf>
    <xf numFmtId="0" fontId="3" fillId="0" borderId="19" xfId="53" applyFont="1" applyFill="1" applyBorder="1" applyAlignment="1">
      <alignment horizontal="left" vertical="center" wrapText="1"/>
      <protection/>
    </xf>
    <xf numFmtId="0" fontId="3" fillId="0" borderId="20" xfId="53" applyFont="1" applyFill="1" applyBorder="1" applyAlignment="1">
      <alignment horizontal="left" vertical="center" wrapText="1"/>
      <protection/>
    </xf>
    <xf numFmtId="0" fontId="11" fillId="0" borderId="1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3" fillId="0" borderId="12"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0" borderId="10" xfId="0" applyFont="1" applyBorder="1" applyAlignment="1">
      <alignment horizontal="left" vertical="center" wrapText="1"/>
    </xf>
    <xf numFmtId="0" fontId="13" fillId="0" borderId="10" xfId="0" applyFont="1" applyBorder="1" applyAlignment="1">
      <alignment horizontal="left" vertical="center" wrapText="1"/>
    </xf>
    <xf numFmtId="0" fontId="3" fillId="0" borderId="12" xfId="53" applyFont="1" applyBorder="1" applyAlignment="1">
      <alignment vertical="center" wrapText="1"/>
      <protection/>
    </xf>
    <xf numFmtId="0" fontId="3" fillId="0" borderId="19" xfId="53" applyFont="1" applyBorder="1" applyAlignment="1">
      <alignment vertical="center" wrapText="1"/>
      <protection/>
    </xf>
    <xf numFmtId="0" fontId="11" fillId="0" borderId="10" xfId="0" applyFont="1" applyBorder="1" applyAlignment="1">
      <alignment horizontal="left" vertical="center" wrapText="1"/>
    </xf>
    <xf numFmtId="4" fontId="11" fillId="0" borderId="21" xfId="0" applyNumberFormat="1" applyFont="1" applyBorder="1" applyAlignment="1">
      <alignment horizontal="center" vertical="center"/>
    </xf>
    <xf numFmtId="4" fontId="11" fillId="0" borderId="22" xfId="0" applyNumberFormat="1" applyFont="1" applyBorder="1" applyAlignment="1">
      <alignment horizontal="center" vertical="center"/>
    </xf>
    <xf numFmtId="0" fontId="4" fillId="0" borderId="14" xfId="0" applyFont="1" applyBorder="1" applyAlignment="1">
      <alignment horizontal="center" vertical="top"/>
    </xf>
    <xf numFmtId="0" fontId="3" fillId="0" borderId="19" xfId="53" applyFont="1" applyBorder="1" applyAlignment="1">
      <alignment horizontal="left" vertical="center" wrapText="1"/>
      <protection/>
    </xf>
    <xf numFmtId="0" fontId="3" fillId="0" borderId="20" xfId="53" applyFont="1" applyBorder="1" applyAlignment="1">
      <alignment horizontal="left" vertical="center" wrapText="1"/>
      <protection/>
    </xf>
    <xf numFmtId="0" fontId="11" fillId="0" borderId="17"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3" fillId="0" borderId="19" xfId="0" applyFont="1" applyBorder="1" applyAlignment="1">
      <alignment horizontal="left" vertical="center" wrapText="1"/>
    </xf>
    <xf numFmtId="4" fontId="3" fillId="0" borderId="2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Обычный_Паспорт_Звіт 2012 остання сесія 2" xfId="53"/>
    <cellStyle name="Обычный_Шаблон паспорта"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0"/>
  <sheetViews>
    <sheetView tabSelected="1" view="pageBreakPreview" zoomScaleSheetLayoutView="100" zoomScalePageLayoutView="0" workbookViewId="0" topLeftCell="A52">
      <selection activeCell="M60" sqref="M60"/>
    </sheetView>
  </sheetViews>
  <sheetFormatPr defaultColWidth="9.140625" defaultRowHeight="15"/>
  <cols>
    <col min="1" max="1" width="4.8515625" style="4" customWidth="1"/>
    <col min="2" max="2" width="10.421875" style="4" customWidth="1"/>
    <col min="3" max="3" width="6.8515625" style="4" customWidth="1"/>
    <col min="4" max="4" width="12.421875" style="4" customWidth="1"/>
    <col min="5" max="5" width="11.7109375" style="4" customWidth="1"/>
    <col min="6" max="6" width="10.421875" style="4" customWidth="1"/>
    <col min="7" max="7" width="11.28125" style="4" customWidth="1"/>
    <col min="8" max="8" width="14.421875" style="4" customWidth="1"/>
    <col min="9" max="9" width="11.8515625" style="4" customWidth="1"/>
    <col min="10" max="10" width="15.28125" style="4" customWidth="1"/>
    <col min="11" max="11" width="15.421875" style="4" customWidth="1"/>
    <col min="12" max="12" width="11.140625" style="4" customWidth="1"/>
    <col min="13" max="13" width="14.28125" style="4" customWidth="1"/>
    <col min="14" max="14" width="14.57421875" style="4" customWidth="1"/>
    <col min="15" max="15" width="12.421875" style="4" customWidth="1"/>
    <col min="16" max="16" width="15.7109375" style="4" customWidth="1"/>
    <col min="17" max="17" width="15.421875" style="4" customWidth="1"/>
    <col min="18" max="16384" width="9.140625" style="4" customWidth="1"/>
  </cols>
  <sheetData>
    <row r="1" ht="15">
      <c r="N1" s="1" t="s">
        <v>6</v>
      </c>
    </row>
    <row r="2" ht="15">
      <c r="N2" s="1" t="s">
        <v>3</v>
      </c>
    </row>
    <row r="3" ht="15">
      <c r="N3" s="1" t="s">
        <v>4</v>
      </c>
    </row>
    <row r="4" ht="15">
      <c r="N4" s="2" t="s">
        <v>5</v>
      </c>
    </row>
    <row r="5" ht="15">
      <c r="N5" s="2" t="s">
        <v>27</v>
      </c>
    </row>
    <row r="8" spans="10:16" ht="15">
      <c r="J8" s="25" t="s">
        <v>28</v>
      </c>
      <c r="K8" s="12"/>
      <c r="L8" s="12"/>
      <c r="O8" s="12"/>
      <c r="P8" s="12"/>
    </row>
    <row r="9" spans="9:17" ht="15.75">
      <c r="I9" s="72" t="s">
        <v>29</v>
      </c>
      <c r="J9" s="72"/>
      <c r="K9" s="72"/>
      <c r="L9" s="72"/>
      <c r="M9" s="24"/>
      <c r="N9" s="24"/>
      <c r="O9" s="24"/>
      <c r="P9" s="24"/>
      <c r="Q9" s="24"/>
    </row>
    <row r="10" spans="9:16" ht="15.75">
      <c r="I10" s="72" t="s">
        <v>69</v>
      </c>
      <c r="J10" s="72"/>
      <c r="K10" s="72"/>
      <c r="L10" s="72"/>
      <c r="M10" s="24"/>
      <c r="N10" s="24"/>
      <c r="O10" s="24"/>
      <c r="P10" s="24"/>
    </row>
    <row r="13" spans="1:17" ht="19.5" customHeight="1">
      <c r="A13" s="40" t="s">
        <v>0</v>
      </c>
      <c r="B13" s="70">
        <v>1400000</v>
      </c>
      <c r="C13" s="70"/>
      <c r="F13" s="70" t="s">
        <v>70</v>
      </c>
      <c r="G13" s="70"/>
      <c r="H13" s="70"/>
      <c r="I13" s="70"/>
      <c r="J13" s="70"/>
      <c r="K13" s="70"/>
      <c r="L13" s="70"/>
      <c r="M13" s="70"/>
      <c r="N13" s="26"/>
      <c r="O13" s="26"/>
      <c r="P13" s="68" t="s">
        <v>35</v>
      </c>
      <c r="Q13" s="68"/>
    </row>
    <row r="14" spans="1:17" ht="57.75" customHeight="1">
      <c r="A14" s="40"/>
      <c r="B14" s="90" t="s">
        <v>30</v>
      </c>
      <c r="C14" s="90"/>
      <c r="F14" s="71" t="s">
        <v>38</v>
      </c>
      <c r="G14" s="71"/>
      <c r="H14" s="71"/>
      <c r="I14" s="71"/>
      <c r="J14" s="71"/>
      <c r="K14" s="71"/>
      <c r="L14" s="71"/>
      <c r="M14" s="71"/>
      <c r="N14" s="9"/>
      <c r="O14" s="9"/>
      <c r="P14" s="69" t="s">
        <v>36</v>
      </c>
      <c r="Q14" s="69"/>
    </row>
    <row r="15" spans="1:17" ht="15.75">
      <c r="A15" s="40"/>
      <c r="B15" s="5"/>
      <c r="N15" s="26"/>
      <c r="O15" s="26"/>
      <c r="P15" s="27"/>
      <c r="Q15" s="27"/>
    </row>
    <row r="16" spans="1:17" ht="18.75" customHeight="1">
      <c r="A16" s="40" t="s">
        <v>1</v>
      </c>
      <c r="B16" s="70">
        <v>1410000</v>
      </c>
      <c r="C16" s="70"/>
      <c r="F16" s="70" t="s">
        <v>70</v>
      </c>
      <c r="G16" s="70"/>
      <c r="H16" s="70"/>
      <c r="I16" s="70"/>
      <c r="J16" s="70"/>
      <c r="K16" s="70"/>
      <c r="L16" s="70"/>
      <c r="M16" s="70"/>
      <c r="N16" s="26"/>
      <c r="O16" s="26"/>
      <c r="P16" s="68" t="s">
        <v>35</v>
      </c>
      <c r="Q16" s="68"/>
    </row>
    <row r="17" spans="1:17" ht="56.25" customHeight="1">
      <c r="A17" s="40"/>
      <c r="B17" s="90" t="s">
        <v>30</v>
      </c>
      <c r="C17" s="90"/>
      <c r="F17" s="71" t="s">
        <v>60</v>
      </c>
      <c r="G17" s="71"/>
      <c r="H17" s="71"/>
      <c r="I17" s="71"/>
      <c r="J17" s="71"/>
      <c r="K17" s="71"/>
      <c r="L17" s="71"/>
      <c r="M17" s="71"/>
      <c r="N17" s="9"/>
      <c r="O17" s="9"/>
      <c r="P17" s="69" t="s">
        <v>36</v>
      </c>
      <c r="Q17" s="69"/>
    </row>
    <row r="18" spans="1:17" ht="15.75">
      <c r="A18" s="40"/>
      <c r="B18" s="5"/>
      <c r="P18" s="27"/>
      <c r="Q18" s="27"/>
    </row>
    <row r="19" spans="1:17" ht="18" customHeight="1">
      <c r="A19" s="40" t="s">
        <v>2</v>
      </c>
      <c r="B19" s="70">
        <v>1417640</v>
      </c>
      <c r="C19" s="70"/>
      <c r="E19" s="85" t="s">
        <v>42</v>
      </c>
      <c r="F19" s="85"/>
      <c r="G19" s="13"/>
      <c r="H19" s="85" t="s">
        <v>43</v>
      </c>
      <c r="I19" s="85"/>
      <c r="J19" s="74" t="s">
        <v>26</v>
      </c>
      <c r="K19" s="74"/>
      <c r="L19" s="74"/>
      <c r="M19" s="74"/>
      <c r="N19" s="74"/>
      <c r="P19" s="65" t="s">
        <v>71</v>
      </c>
      <c r="Q19" s="66"/>
    </row>
    <row r="20" spans="1:17" ht="53.25" customHeight="1">
      <c r="A20" s="40"/>
      <c r="B20" s="90" t="s">
        <v>30</v>
      </c>
      <c r="C20" s="90"/>
      <c r="E20" s="67" t="s">
        <v>40</v>
      </c>
      <c r="F20" s="67"/>
      <c r="G20" s="14"/>
      <c r="H20" s="89" t="s">
        <v>41</v>
      </c>
      <c r="I20" s="89"/>
      <c r="J20" s="75" t="s">
        <v>39</v>
      </c>
      <c r="K20" s="75"/>
      <c r="L20" s="75"/>
      <c r="M20" s="75"/>
      <c r="N20" s="75"/>
      <c r="P20" s="69" t="s">
        <v>37</v>
      </c>
      <c r="Q20" s="69"/>
    </row>
    <row r="21" ht="15">
      <c r="A21" s="23"/>
    </row>
    <row r="22" ht="15">
      <c r="A22" s="23"/>
    </row>
    <row r="23" spans="1:20" ht="18.75" customHeight="1">
      <c r="A23" s="28" t="s">
        <v>49</v>
      </c>
      <c r="B23" s="86" t="s">
        <v>44</v>
      </c>
      <c r="C23" s="86"/>
      <c r="D23" s="86"/>
      <c r="E23" s="86"/>
      <c r="F23" s="86"/>
      <c r="G23" s="86"/>
      <c r="H23" s="86"/>
      <c r="I23" s="86"/>
      <c r="J23" s="86"/>
      <c r="K23" s="86"/>
      <c r="L23" s="86"/>
      <c r="M23" s="86"/>
      <c r="N23" s="86"/>
      <c r="O23" s="86"/>
      <c r="P23" s="86"/>
      <c r="Q23" s="86"/>
      <c r="R23" s="86"/>
      <c r="S23" s="30"/>
      <c r="T23" s="30"/>
    </row>
    <row r="24" spans="1:21" ht="15.75">
      <c r="A24" s="28"/>
      <c r="B24" s="29"/>
      <c r="C24" s="29"/>
      <c r="D24" s="29"/>
      <c r="E24" s="29"/>
      <c r="F24" s="29"/>
      <c r="G24" s="29"/>
      <c r="H24" s="29"/>
      <c r="I24" s="29"/>
      <c r="J24" s="29"/>
      <c r="K24" s="29"/>
      <c r="L24" s="29"/>
      <c r="M24" s="29"/>
      <c r="N24" s="29"/>
      <c r="O24" s="29"/>
      <c r="P24" s="29"/>
      <c r="Q24" s="29"/>
      <c r="R24" s="29"/>
      <c r="S24" s="30"/>
      <c r="T24" s="30"/>
      <c r="U24" s="26"/>
    </row>
    <row r="25" spans="1:21" ht="18" customHeight="1">
      <c r="A25" s="30"/>
      <c r="B25" s="31" t="s">
        <v>15</v>
      </c>
      <c r="C25" s="88" t="s">
        <v>45</v>
      </c>
      <c r="D25" s="88"/>
      <c r="E25" s="88"/>
      <c r="F25" s="88"/>
      <c r="G25" s="88"/>
      <c r="H25" s="88"/>
      <c r="I25" s="88"/>
      <c r="J25" s="88"/>
      <c r="K25" s="88"/>
      <c r="L25" s="88"/>
      <c r="M25" s="88"/>
      <c r="N25" s="88"/>
      <c r="O25" s="37"/>
      <c r="P25" s="37"/>
      <c r="Q25" s="37"/>
      <c r="R25" s="37"/>
      <c r="S25" s="37"/>
      <c r="T25" s="37"/>
      <c r="U25" s="26"/>
    </row>
    <row r="26" spans="1:21" ht="18" customHeight="1">
      <c r="A26" s="30"/>
      <c r="B26" s="31">
        <v>1</v>
      </c>
      <c r="C26" s="87" t="s">
        <v>72</v>
      </c>
      <c r="D26" s="87"/>
      <c r="E26" s="87"/>
      <c r="F26" s="87"/>
      <c r="G26" s="87"/>
      <c r="H26" s="87"/>
      <c r="I26" s="87"/>
      <c r="J26" s="87"/>
      <c r="K26" s="87"/>
      <c r="L26" s="87"/>
      <c r="M26" s="87"/>
      <c r="N26" s="87"/>
      <c r="O26" s="37"/>
      <c r="P26" s="37"/>
      <c r="Q26" s="37"/>
      <c r="R26" s="37"/>
      <c r="S26" s="37"/>
      <c r="T26" s="37"/>
      <c r="U26" s="26"/>
    </row>
    <row r="27" spans="1:20" ht="13.5" customHeight="1">
      <c r="A27" s="30"/>
      <c r="B27" s="30"/>
      <c r="C27" s="30"/>
      <c r="D27" s="30"/>
      <c r="E27" s="30"/>
      <c r="F27" s="30"/>
      <c r="G27" s="30"/>
      <c r="H27" s="30"/>
      <c r="I27" s="30"/>
      <c r="J27" s="30"/>
      <c r="K27" s="30"/>
      <c r="L27" s="30"/>
      <c r="M27" s="30"/>
      <c r="N27" s="30"/>
      <c r="O27" s="30"/>
      <c r="P27" s="30"/>
      <c r="Q27" s="30"/>
      <c r="R27" s="30"/>
      <c r="S27" s="30"/>
      <c r="T27" s="30"/>
    </row>
    <row r="28" spans="1:20" ht="15.75">
      <c r="A28" s="28" t="s">
        <v>50</v>
      </c>
      <c r="B28" s="32" t="s">
        <v>46</v>
      </c>
      <c r="C28" s="32"/>
      <c r="D28" s="32"/>
      <c r="E28" s="33" t="s">
        <v>74</v>
      </c>
      <c r="F28" s="33"/>
      <c r="G28" s="33"/>
      <c r="H28" s="33"/>
      <c r="I28" s="33"/>
      <c r="J28" s="33"/>
      <c r="K28" s="33"/>
      <c r="L28" s="33"/>
      <c r="M28" s="33"/>
      <c r="N28" s="38"/>
      <c r="O28" s="34"/>
      <c r="P28" s="34"/>
      <c r="Q28" s="34"/>
      <c r="R28" s="27"/>
      <c r="S28" s="27"/>
      <c r="T28" s="27"/>
    </row>
    <row r="29" spans="1:20" ht="18.75" customHeight="1">
      <c r="A29" s="27"/>
      <c r="B29" s="27"/>
      <c r="C29" s="27"/>
      <c r="D29" s="27"/>
      <c r="E29" s="8"/>
      <c r="F29" s="8"/>
      <c r="G29" s="8"/>
      <c r="H29" s="8"/>
      <c r="I29" s="8"/>
      <c r="J29" s="8"/>
      <c r="K29" s="8"/>
      <c r="L29" s="8"/>
      <c r="M29" s="3"/>
      <c r="N29" s="8"/>
      <c r="O29" s="8"/>
      <c r="P29" s="27"/>
      <c r="Q29" s="27"/>
      <c r="R29" s="27"/>
      <c r="S29" s="27"/>
      <c r="T29" s="27"/>
    </row>
    <row r="30" spans="1:20" ht="15.75">
      <c r="A30" s="35" t="s">
        <v>13</v>
      </c>
      <c r="B30" s="3" t="s">
        <v>48</v>
      </c>
      <c r="C30" s="36"/>
      <c r="D30" s="3"/>
      <c r="E30" s="3"/>
      <c r="F30" s="3"/>
      <c r="G30" s="3"/>
      <c r="H30" s="3"/>
      <c r="I30" s="3"/>
      <c r="J30" s="3"/>
      <c r="K30" s="3"/>
      <c r="L30" s="3"/>
      <c r="M30" s="27"/>
      <c r="N30" s="27"/>
      <c r="O30" s="27"/>
      <c r="P30" s="27"/>
      <c r="Q30" s="27"/>
      <c r="R30" s="27"/>
      <c r="S30" s="27"/>
      <c r="T30" s="27"/>
    </row>
    <row r="31" spans="1:20" ht="15.75">
      <c r="A31" s="35"/>
      <c r="B31" s="3"/>
      <c r="C31" s="36"/>
      <c r="D31" s="3"/>
      <c r="E31" s="3"/>
      <c r="F31" s="3"/>
      <c r="G31" s="3"/>
      <c r="H31" s="3"/>
      <c r="I31" s="3"/>
      <c r="J31" s="3"/>
      <c r="K31" s="3"/>
      <c r="L31" s="3"/>
      <c r="M31" s="27"/>
      <c r="N31" s="27"/>
      <c r="O31" s="27"/>
      <c r="P31" s="27"/>
      <c r="Q31" s="27"/>
      <c r="R31" s="27"/>
      <c r="S31" s="27"/>
      <c r="T31" s="27"/>
    </row>
    <row r="32" spans="1:20" ht="18" customHeight="1">
      <c r="A32" s="35"/>
      <c r="B32" s="31" t="s">
        <v>15</v>
      </c>
      <c r="C32" s="88" t="s">
        <v>51</v>
      </c>
      <c r="D32" s="88"/>
      <c r="E32" s="88"/>
      <c r="F32" s="88"/>
      <c r="G32" s="88"/>
      <c r="H32" s="88"/>
      <c r="I32" s="88"/>
      <c r="J32" s="88"/>
      <c r="K32" s="88"/>
      <c r="L32" s="88"/>
      <c r="M32" s="88"/>
      <c r="N32" s="88"/>
      <c r="O32" s="27"/>
      <c r="P32" s="27"/>
      <c r="Q32" s="27"/>
      <c r="R32" s="27"/>
      <c r="S32" s="27"/>
      <c r="T32" s="27"/>
    </row>
    <row r="33" spans="1:20" ht="18" customHeight="1">
      <c r="A33" s="35"/>
      <c r="B33" s="31">
        <v>1</v>
      </c>
      <c r="C33" s="93" t="s">
        <v>73</v>
      </c>
      <c r="D33" s="93"/>
      <c r="E33" s="93"/>
      <c r="F33" s="93"/>
      <c r="G33" s="93"/>
      <c r="H33" s="93"/>
      <c r="I33" s="93"/>
      <c r="J33" s="93"/>
      <c r="K33" s="93"/>
      <c r="L33" s="93"/>
      <c r="M33" s="93"/>
      <c r="N33" s="93"/>
      <c r="O33" s="27"/>
      <c r="P33" s="27"/>
      <c r="Q33" s="27"/>
      <c r="R33" s="27"/>
      <c r="S33" s="27"/>
      <c r="T33" s="27"/>
    </row>
    <row r="34" spans="1:20" ht="15.75">
      <c r="A34" s="35"/>
      <c r="B34" s="3"/>
      <c r="C34" s="36"/>
      <c r="D34" s="3"/>
      <c r="E34" s="3"/>
      <c r="F34" s="3"/>
      <c r="G34" s="3"/>
      <c r="H34" s="3"/>
      <c r="I34" s="3"/>
      <c r="J34" s="3"/>
      <c r="K34" s="3"/>
      <c r="L34" s="3"/>
      <c r="M34" s="27"/>
      <c r="N34" s="27"/>
      <c r="O34" s="27"/>
      <c r="P34" s="27"/>
      <c r="Q34" s="27"/>
      <c r="R34" s="27"/>
      <c r="S34" s="27"/>
      <c r="T34" s="27"/>
    </row>
    <row r="35" spans="1:2" ht="18" customHeight="1">
      <c r="A35" s="40" t="s">
        <v>16</v>
      </c>
      <c r="B35" s="39" t="s">
        <v>53</v>
      </c>
    </row>
    <row r="36" spans="2:17" ht="15.75">
      <c r="B36" s="3"/>
      <c r="Q36" s="4" t="s">
        <v>52</v>
      </c>
    </row>
    <row r="37" spans="1:17" ht="31.5" customHeight="1">
      <c r="A37" s="91" t="s">
        <v>15</v>
      </c>
      <c r="B37" s="76" t="s">
        <v>12</v>
      </c>
      <c r="C37" s="77"/>
      <c r="D37" s="77"/>
      <c r="E37" s="77"/>
      <c r="F37" s="77"/>
      <c r="G37" s="77"/>
      <c r="H37" s="78"/>
      <c r="I37" s="73" t="s">
        <v>10</v>
      </c>
      <c r="J37" s="73"/>
      <c r="K37" s="73"/>
      <c r="L37" s="73" t="s">
        <v>54</v>
      </c>
      <c r="M37" s="73"/>
      <c r="N37" s="73"/>
      <c r="O37" s="73" t="s">
        <v>11</v>
      </c>
      <c r="P37" s="73"/>
      <c r="Q37" s="73"/>
    </row>
    <row r="38" spans="1:17" ht="33.75" customHeight="1">
      <c r="A38" s="92"/>
      <c r="B38" s="79"/>
      <c r="C38" s="80"/>
      <c r="D38" s="80"/>
      <c r="E38" s="80"/>
      <c r="F38" s="80"/>
      <c r="G38" s="80"/>
      <c r="H38" s="81"/>
      <c r="I38" s="46" t="s">
        <v>7</v>
      </c>
      <c r="J38" s="46" t="s">
        <v>8</v>
      </c>
      <c r="K38" s="46" t="s">
        <v>9</v>
      </c>
      <c r="L38" s="46" t="s">
        <v>7</v>
      </c>
      <c r="M38" s="48" t="s">
        <v>8</v>
      </c>
      <c r="N38" s="46" t="s">
        <v>9</v>
      </c>
      <c r="O38" s="50" t="s">
        <v>7</v>
      </c>
      <c r="P38" s="46" t="s">
        <v>8</v>
      </c>
      <c r="Q38" s="46" t="s">
        <v>9</v>
      </c>
    </row>
    <row r="39" spans="1:17" ht="15.75">
      <c r="A39" s="51">
        <v>1</v>
      </c>
      <c r="B39" s="73">
        <v>2</v>
      </c>
      <c r="C39" s="73"/>
      <c r="D39" s="73"/>
      <c r="E39" s="73"/>
      <c r="F39" s="73"/>
      <c r="G39" s="73"/>
      <c r="H39" s="73"/>
      <c r="I39" s="46">
        <v>3</v>
      </c>
      <c r="J39" s="46">
        <v>4</v>
      </c>
      <c r="K39" s="46">
        <v>5</v>
      </c>
      <c r="L39" s="46">
        <v>6</v>
      </c>
      <c r="M39" s="48">
        <v>7</v>
      </c>
      <c r="N39" s="48">
        <v>8</v>
      </c>
      <c r="O39" s="46">
        <v>9</v>
      </c>
      <c r="P39" s="46">
        <v>10</v>
      </c>
      <c r="Q39" s="46">
        <v>11</v>
      </c>
    </row>
    <row r="40" spans="1:17" ht="38.25" customHeight="1">
      <c r="A40" s="20">
        <v>1</v>
      </c>
      <c r="B40" s="115" t="s">
        <v>61</v>
      </c>
      <c r="C40" s="116"/>
      <c r="D40" s="116"/>
      <c r="E40" s="116"/>
      <c r="F40" s="116"/>
      <c r="G40" s="116"/>
      <c r="H40" s="116"/>
      <c r="I40" s="45"/>
      <c r="J40" s="45">
        <f>J49</f>
        <v>18676588.58</v>
      </c>
      <c r="K40" s="45">
        <f>J40</f>
        <v>18676588.58</v>
      </c>
      <c r="L40" s="45"/>
      <c r="M40" s="45">
        <f>M49</f>
        <v>16497058.79</v>
      </c>
      <c r="N40" s="45">
        <f>M40</f>
        <v>16497058.79</v>
      </c>
      <c r="O40" s="45"/>
      <c r="P40" s="45">
        <f>M40-J40</f>
        <v>-2179529.789999999</v>
      </c>
      <c r="Q40" s="45">
        <f>P40</f>
        <v>-2179529.789999999</v>
      </c>
    </row>
    <row r="41" spans="1:17" ht="36" customHeight="1">
      <c r="A41" s="51"/>
      <c r="B41" s="104" t="s">
        <v>86</v>
      </c>
      <c r="C41" s="105"/>
      <c r="D41" s="105"/>
      <c r="E41" s="105"/>
      <c r="F41" s="105"/>
      <c r="G41" s="105"/>
      <c r="H41" s="105"/>
      <c r="I41" s="105"/>
      <c r="J41" s="105"/>
      <c r="K41" s="105"/>
      <c r="L41" s="105"/>
      <c r="M41" s="105"/>
      <c r="N41" s="105"/>
      <c r="O41" s="105"/>
      <c r="P41" s="105"/>
      <c r="Q41" s="106"/>
    </row>
    <row r="42" spans="1:20" s="12" customFormat="1" ht="20.25" customHeight="1">
      <c r="A42" s="49"/>
      <c r="B42" s="82" t="s">
        <v>14</v>
      </c>
      <c r="C42" s="83"/>
      <c r="D42" s="83"/>
      <c r="E42" s="83"/>
      <c r="F42" s="83"/>
      <c r="G42" s="83"/>
      <c r="H42" s="84"/>
      <c r="I42" s="47">
        <v>0</v>
      </c>
      <c r="J42" s="47">
        <f>J40</f>
        <v>18676588.58</v>
      </c>
      <c r="K42" s="47">
        <f>I42+J42</f>
        <v>18676588.58</v>
      </c>
      <c r="L42" s="47">
        <v>0</v>
      </c>
      <c r="M42" s="47">
        <f>M40</f>
        <v>16497058.79</v>
      </c>
      <c r="N42" s="47">
        <f>L42+M42</f>
        <v>16497058.79</v>
      </c>
      <c r="O42" s="47">
        <f>L42-I42</f>
        <v>0</v>
      </c>
      <c r="P42" s="47">
        <f>M42-J42</f>
        <v>-2179529.789999999</v>
      </c>
      <c r="Q42" s="47">
        <f>N42-K42</f>
        <v>-2179529.789999999</v>
      </c>
      <c r="S42" s="62"/>
      <c r="T42" s="64">
        <f>M42/J42*100</f>
        <v>88.33015044121083</v>
      </c>
    </row>
    <row r="43" spans="2:17" ht="15">
      <c r="B43" s="7"/>
      <c r="C43" s="7"/>
      <c r="D43" s="7"/>
      <c r="E43" s="7"/>
      <c r="F43" s="7"/>
      <c r="G43" s="7"/>
      <c r="H43" s="7"/>
      <c r="I43" s="7"/>
      <c r="J43" s="7"/>
      <c r="K43" s="7"/>
      <c r="L43" s="7"/>
      <c r="M43" s="7"/>
      <c r="N43" s="7"/>
      <c r="O43" s="7"/>
      <c r="P43" s="7"/>
      <c r="Q43" s="7"/>
    </row>
    <row r="44" spans="1:2" ht="15.75">
      <c r="A44" s="40" t="s">
        <v>47</v>
      </c>
      <c r="B44" s="41" t="s">
        <v>55</v>
      </c>
    </row>
    <row r="45" spans="2:17" ht="15.75">
      <c r="B45" s="3"/>
      <c r="Q45" s="4" t="s">
        <v>52</v>
      </c>
    </row>
    <row r="46" spans="1:17" ht="35.25" customHeight="1">
      <c r="A46" s="73" t="s">
        <v>15</v>
      </c>
      <c r="B46" s="73" t="s">
        <v>17</v>
      </c>
      <c r="C46" s="73"/>
      <c r="D46" s="73"/>
      <c r="E46" s="73"/>
      <c r="F46" s="73"/>
      <c r="G46" s="73"/>
      <c r="H46" s="73"/>
      <c r="I46" s="73" t="s">
        <v>10</v>
      </c>
      <c r="J46" s="73"/>
      <c r="K46" s="73"/>
      <c r="L46" s="73" t="s">
        <v>54</v>
      </c>
      <c r="M46" s="73"/>
      <c r="N46" s="73"/>
      <c r="O46" s="73" t="s">
        <v>11</v>
      </c>
      <c r="P46" s="73"/>
      <c r="Q46" s="73"/>
    </row>
    <row r="47" spans="1:22" ht="33" customHeight="1">
      <c r="A47" s="73"/>
      <c r="B47" s="73"/>
      <c r="C47" s="73"/>
      <c r="D47" s="73"/>
      <c r="E47" s="73"/>
      <c r="F47" s="73"/>
      <c r="G47" s="73"/>
      <c r="H47" s="73"/>
      <c r="I47" s="46" t="s">
        <v>7</v>
      </c>
      <c r="J47" s="46" t="s">
        <v>8</v>
      </c>
      <c r="K47" s="46" t="s">
        <v>9</v>
      </c>
      <c r="L47" s="46" t="s">
        <v>7</v>
      </c>
      <c r="M47" s="46" t="s">
        <v>8</v>
      </c>
      <c r="N47" s="46" t="s">
        <v>9</v>
      </c>
      <c r="O47" s="46" t="s">
        <v>7</v>
      </c>
      <c r="P47" s="46" t="s">
        <v>8</v>
      </c>
      <c r="Q47" s="46" t="s">
        <v>9</v>
      </c>
      <c r="T47" s="26"/>
      <c r="U47" s="26"/>
      <c r="V47" s="26"/>
    </row>
    <row r="48" spans="1:22" ht="18" customHeight="1">
      <c r="A48" s="20">
        <v>1</v>
      </c>
      <c r="B48" s="107">
        <v>2</v>
      </c>
      <c r="C48" s="108"/>
      <c r="D48" s="108"/>
      <c r="E48" s="108"/>
      <c r="F48" s="108"/>
      <c r="G48" s="108"/>
      <c r="H48" s="109"/>
      <c r="I48" s="46">
        <v>3</v>
      </c>
      <c r="J48" s="46">
        <v>4</v>
      </c>
      <c r="K48" s="46">
        <v>5</v>
      </c>
      <c r="L48" s="46">
        <v>6</v>
      </c>
      <c r="M48" s="46">
        <v>7</v>
      </c>
      <c r="N48" s="46">
        <v>8</v>
      </c>
      <c r="O48" s="46">
        <v>9</v>
      </c>
      <c r="P48" s="46">
        <v>10</v>
      </c>
      <c r="Q48" s="46">
        <v>11</v>
      </c>
      <c r="T48" s="26"/>
      <c r="U48" s="26"/>
      <c r="V48" s="26"/>
    </row>
    <row r="49" spans="1:22" ht="39.75" customHeight="1">
      <c r="A49" s="20">
        <v>1</v>
      </c>
      <c r="B49" s="117" t="s">
        <v>75</v>
      </c>
      <c r="C49" s="117"/>
      <c r="D49" s="117"/>
      <c r="E49" s="117"/>
      <c r="F49" s="117"/>
      <c r="G49" s="117"/>
      <c r="H49" s="117"/>
      <c r="I49" s="118"/>
      <c r="J49" s="127">
        <f>J60</f>
        <v>18676588.58</v>
      </c>
      <c r="K49" s="118">
        <f>J49</f>
        <v>18676588.58</v>
      </c>
      <c r="L49" s="118"/>
      <c r="M49" s="118">
        <f>M60</f>
        <v>16497058.79</v>
      </c>
      <c r="N49" s="118">
        <f>L50+M49</f>
        <v>16497058.79</v>
      </c>
      <c r="O49" s="118"/>
      <c r="P49" s="118">
        <f>M49-J49</f>
        <v>-2179529.789999999</v>
      </c>
      <c r="Q49" s="118">
        <f>O50+P49</f>
        <v>-2179529.789999999</v>
      </c>
      <c r="T49" s="26"/>
      <c r="U49" s="60"/>
      <c r="V49" s="26"/>
    </row>
    <row r="50" spans="1:22" ht="51.75" customHeight="1">
      <c r="A50" s="20">
        <v>2</v>
      </c>
      <c r="B50" s="117" t="s">
        <v>79</v>
      </c>
      <c r="C50" s="117"/>
      <c r="D50" s="117"/>
      <c r="E50" s="117"/>
      <c r="F50" s="117"/>
      <c r="G50" s="117"/>
      <c r="H50" s="117"/>
      <c r="I50" s="119"/>
      <c r="J50" s="128"/>
      <c r="K50" s="119"/>
      <c r="L50" s="119"/>
      <c r="M50" s="119"/>
      <c r="N50" s="119"/>
      <c r="O50" s="119"/>
      <c r="P50" s="119"/>
      <c r="Q50" s="119"/>
      <c r="T50" s="26"/>
      <c r="U50" s="26"/>
      <c r="V50" s="61"/>
    </row>
    <row r="51" spans="1:17" s="12" customFormat="1" ht="22.5" customHeight="1">
      <c r="A51" s="49"/>
      <c r="B51" s="114" t="s">
        <v>14</v>
      </c>
      <c r="C51" s="114"/>
      <c r="D51" s="114"/>
      <c r="E51" s="114"/>
      <c r="F51" s="114"/>
      <c r="G51" s="114"/>
      <c r="H51" s="114"/>
      <c r="I51" s="44">
        <f>SUM(I49:I50)</f>
        <v>0</v>
      </c>
      <c r="J51" s="44">
        <f>SUM(J49:J49)</f>
        <v>18676588.58</v>
      </c>
      <c r="K51" s="44">
        <f>SUM(K49:K49)</f>
        <v>18676588.58</v>
      </c>
      <c r="L51" s="44">
        <f>SUM(L49:L50)</f>
        <v>0</v>
      </c>
      <c r="M51" s="44">
        <f>SUM(M49:M49)</f>
        <v>16497058.79</v>
      </c>
      <c r="N51" s="44">
        <f>SUM(N49:N49)</f>
        <v>16497058.79</v>
      </c>
      <c r="O51" s="44">
        <f>L51-I51</f>
        <v>0</v>
      </c>
      <c r="P51" s="44">
        <f>M51-J51</f>
        <v>-2179529.789999999</v>
      </c>
      <c r="Q51" s="44">
        <f>N51-K51</f>
        <v>-2179529.789999999</v>
      </c>
    </row>
    <row r="53" spans="1:2" ht="15.75">
      <c r="A53" s="40" t="s">
        <v>56</v>
      </c>
      <c r="B53" s="3" t="s">
        <v>57</v>
      </c>
    </row>
    <row r="54" ht="15.75">
      <c r="B54" s="3"/>
    </row>
    <row r="55" spans="1:17" ht="50.25" customHeight="1">
      <c r="A55" s="94" t="s">
        <v>15</v>
      </c>
      <c r="B55" s="97" t="s">
        <v>20</v>
      </c>
      <c r="C55" s="94"/>
      <c r="D55" s="94"/>
      <c r="E55" s="94"/>
      <c r="F55" s="94"/>
      <c r="G55" s="94" t="s">
        <v>18</v>
      </c>
      <c r="H55" s="94" t="s">
        <v>19</v>
      </c>
      <c r="I55" s="94" t="s">
        <v>10</v>
      </c>
      <c r="J55" s="94"/>
      <c r="K55" s="94"/>
      <c r="L55" s="94" t="s">
        <v>58</v>
      </c>
      <c r="M55" s="94"/>
      <c r="N55" s="94"/>
      <c r="O55" s="94" t="s">
        <v>11</v>
      </c>
      <c r="P55" s="94"/>
      <c r="Q55" s="94"/>
    </row>
    <row r="56" spans="1:17" ht="36" customHeight="1">
      <c r="A56" s="94"/>
      <c r="B56" s="97"/>
      <c r="C56" s="94"/>
      <c r="D56" s="94"/>
      <c r="E56" s="94"/>
      <c r="F56" s="94"/>
      <c r="G56" s="94"/>
      <c r="H56" s="94"/>
      <c r="I56" s="6" t="s">
        <v>7</v>
      </c>
      <c r="J56" s="6" t="s">
        <v>8</v>
      </c>
      <c r="K56" s="6" t="s">
        <v>9</v>
      </c>
      <c r="L56" s="6" t="s">
        <v>7</v>
      </c>
      <c r="M56" s="6" t="s">
        <v>8</v>
      </c>
      <c r="N56" s="6" t="s">
        <v>9</v>
      </c>
      <c r="O56" s="6" t="s">
        <v>7</v>
      </c>
      <c r="P56" s="6" t="s">
        <v>8</v>
      </c>
      <c r="Q56" s="6" t="s">
        <v>9</v>
      </c>
    </row>
    <row r="57" spans="1:17" ht="17.25" customHeight="1">
      <c r="A57" s="6">
        <v>1</v>
      </c>
      <c r="B57" s="97">
        <v>2</v>
      </c>
      <c r="C57" s="94"/>
      <c r="D57" s="94"/>
      <c r="E57" s="94"/>
      <c r="F57" s="94"/>
      <c r="G57" s="6">
        <v>3</v>
      </c>
      <c r="H57" s="6">
        <v>4</v>
      </c>
      <c r="I57" s="6">
        <v>5</v>
      </c>
      <c r="J57" s="6">
        <v>6</v>
      </c>
      <c r="K57" s="6">
        <v>7</v>
      </c>
      <c r="L57" s="6">
        <v>8</v>
      </c>
      <c r="M57" s="6">
        <v>9</v>
      </c>
      <c r="N57" s="6">
        <v>10</v>
      </c>
      <c r="O57" s="6">
        <v>11</v>
      </c>
      <c r="P57" s="6">
        <v>12</v>
      </c>
      <c r="Q57" s="6">
        <v>13</v>
      </c>
    </row>
    <row r="58" spans="1:17" ht="21.75" customHeight="1">
      <c r="A58" s="10"/>
      <c r="B58" s="110" t="s">
        <v>76</v>
      </c>
      <c r="C58" s="111"/>
      <c r="D58" s="111"/>
      <c r="E58" s="111"/>
      <c r="F58" s="111"/>
      <c r="G58" s="111"/>
      <c r="H58" s="111"/>
      <c r="I58" s="111"/>
      <c r="J58" s="111"/>
      <c r="K58" s="111"/>
      <c r="L58" s="111"/>
      <c r="M58" s="111"/>
      <c r="N58" s="111"/>
      <c r="O58" s="111"/>
      <c r="P58" s="111"/>
      <c r="Q58" s="112"/>
    </row>
    <row r="59" spans="1:17" ht="19.5" customHeight="1">
      <c r="A59" s="15"/>
      <c r="B59" s="103" t="s">
        <v>31</v>
      </c>
      <c r="C59" s="113"/>
      <c r="D59" s="113"/>
      <c r="E59" s="113"/>
      <c r="F59" s="113"/>
      <c r="G59" s="11"/>
      <c r="H59" s="11"/>
      <c r="I59" s="10"/>
      <c r="J59" s="10"/>
      <c r="K59" s="10"/>
      <c r="L59" s="10"/>
      <c r="M59" s="10"/>
      <c r="N59" s="10"/>
      <c r="O59" s="10"/>
      <c r="P59" s="10"/>
      <c r="Q59" s="10"/>
    </row>
    <row r="60" spans="1:17" ht="36.75" customHeight="1">
      <c r="A60" s="15">
        <v>1</v>
      </c>
      <c r="B60" s="98" t="s">
        <v>22</v>
      </c>
      <c r="C60" s="99"/>
      <c r="D60" s="99"/>
      <c r="E60" s="99"/>
      <c r="F60" s="99"/>
      <c r="G60" s="17" t="s">
        <v>65</v>
      </c>
      <c r="H60" s="17" t="s">
        <v>63</v>
      </c>
      <c r="I60" s="52"/>
      <c r="J60" s="19">
        <f>18676588.58</f>
        <v>18676588.58</v>
      </c>
      <c r="K60" s="19">
        <f>I60+J60</f>
        <v>18676588.58</v>
      </c>
      <c r="L60" s="19"/>
      <c r="M60" s="129">
        <v>16497058.79</v>
      </c>
      <c r="N60" s="19">
        <f>L60+M60</f>
        <v>16497058.79</v>
      </c>
      <c r="O60" s="19"/>
      <c r="P60" s="19">
        <f>M60-J60</f>
        <v>-2179529.789999999</v>
      </c>
      <c r="Q60" s="19">
        <f>O60+P60</f>
        <v>-2179529.789999999</v>
      </c>
    </row>
    <row r="61" spans="1:17" ht="76.5" customHeight="1">
      <c r="A61" s="15"/>
      <c r="B61" s="100" t="s">
        <v>84</v>
      </c>
      <c r="C61" s="100"/>
      <c r="D61" s="100"/>
      <c r="E61" s="100"/>
      <c r="F61" s="100"/>
      <c r="G61" s="100"/>
      <c r="H61" s="100"/>
      <c r="I61" s="100"/>
      <c r="J61" s="100"/>
      <c r="K61" s="100"/>
      <c r="L61" s="100"/>
      <c r="M61" s="100"/>
      <c r="N61" s="100"/>
      <c r="O61" s="100"/>
      <c r="P61" s="100"/>
      <c r="Q61" s="101"/>
    </row>
    <row r="62" spans="1:17" ht="24" customHeight="1">
      <c r="A62" s="15"/>
      <c r="B62" s="102" t="s">
        <v>32</v>
      </c>
      <c r="C62" s="102"/>
      <c r="D62" s="102"/>
      <c r="E62" s="102"/>
      <c r="F62" s="103"/>
      <c r="G62" s="17"/>
      <c r="H62" s="17"/>
      <c r="I62" s="20"/>
      <c r="J62" s="20"/>
      <c r="K62" s="20"/>
      <c r="L62" s="20"/>
      <c r="M62" s="20"/>
      <c r="N62" s="20"/>
      <c r="O62" s="20"/>
      <c r="P62" s="20"/>
      <c r="Q62" s="20"/>
    </row>
    <row r="63" spans="1:17" ht="51" customHeight="1">
      <c r="A63" s="15">
        <v>1</v>
      </c>
      <c r="B63" s="126" t="s">
        <v>62</v>
      </c>
      <c r="C63" s="126"/>
      <c r="D63" s="126"/>
      <c r="E63" s="126"/>
      <c r="F63" s="98"/>
      <c r="G63" s="17" t="s">
        <v>23</v>
      </c>
      <c r="H63" s="18" t="s">
        <v>68</v>
      </c>
      <c r="I63" s="20"/>
      <c r="J63" s="20">
        <v>3</v>
      </c>
      <c r="K63" s="20">
        <f>J63</f>
        <v>3</v>
      </c>
      <c r="L63" s="20"/>
      <c r="M63" s="20">
        <v>3</v>
      </c>
      <c r="N63" s="20">
        <f>M63</f>
        <v>3</v>
      </c>
      <c r="O63" s="20"/>
      <c r="P63" s="56">
        <f>M63-J63</f>
        <v>0</v>
      </c>
      <c r="Q63" s="56">
        <f>P63</f>
        <v>0</v>
      </c>
    </row>
    <row r="64" spans="1:22" ht="21.75" customHeight="1">
      <c r="A64" s="15"/>
      <c r="B64" s="102" t="s">
        <v>33</v>
      </c>
      <c r="C64" s="102"/>
      <c r="D64" s="102"/>
      <c r="E64" s="102"/>
      <c r="F64" s="103"/>
      <c r="G64" s="17"/>
      <c r="H64" s="17"/>
      <c r="I64" s="20"/>
      <c r="J64" s="20"/>
      <c r="K64" s="20"/>
      <c r="L64" s="20"/>
      <c r="M64" s="20"/>
      <c r="N64" s="20"/>
      <c r="O64" s="20"/>
      <c r="P64" s="20"/>
      <c r="Q64" s="20"/>
      <c r="T64" s="26"/>
      <c r="U64" s="26"/>
      <c r="V64" s="26"/>
    </row>
    <row r="65" spans="1:22" ht="24.75" customHeight="1">
      <c r="A65" s="15">
        <v>1</v>
      </c>
      <c r="B65" s="121" t="s">
        <v>64</v>
      </c>
      <c r="C65" s="121"/>
      <c r="D65" s="121"/>
      <c r="E65" s="121"/>
      <c r="F65" s="122"/>
      <c r="G65" s="17" t="s">
        <v>78</v>
      </c>
      <c r="H65" s="17" t="s">
        <v>25</v>
      </c>
      <c r="I65" s="19"/>
      <c r="J65" s="55">
        <f>751890+170207+401622</f>
        <v>1323719</v>
      </c>
      <c r="K65" s="19">
        <f>J65</f>
        <v>1323719</v>
      </c>
      <c r="L65" s="19"/>
      <c r="M65" s="19">
        <v>1323719</v>
      </c>
      <c r="N65" s="19">
        <f>M65</f>
        <v>1323719</v>
      </c>
      <c r="O65" s="19"/>
      <c r="P65" s="19">
        <f>M65-J65</f>
        <v>0</v>
      </c>
      <c r="Q65" s="19">
        <f>P65</f>
        <v>0</v>
      </c>
      <c r="T65" s="58"/>
      <c r="U65" s="26"/>
      <c r="V65" s="26"/>
    </row>
    <row r="66" spans="1:22" ht="18.75" customHeight="1">
      <c r="A66" s="15"/>
      <c r="B66" s="113" t="s">
        <v>34</v>
      </c>
      <c r="C66" s="113"/>
      <c r="D66" s="113"/>
      <c r="E66" s="113"/>
      <c r="F66" s="113"/>
      <c r="G66" s="17"/>
      <c r="H66" s="17"/>
      <c r="I66" s="16"/>
      <c r="J66" s="21"/>
      <c r="K66" s="20"/>
      <c r="L66" s="20"/>
      <c r="M66" s="20"/>
      <c r="N66" s="20"/>
      <c r="O66" s="20"/>
      <c r="P66" s="20"/>
      <c r="Q66" s="20"/>
      <c r="T66" s="26"/>
      <c r="U66" s="26"/>
      <c r="V66" s="26"/>
    </row>
    <row r="67" spans="1:22" ht="42.75" customHeight="1">
      <c r="A67" s="15">
        <v>1</v>
      </c>
      <c r="B67" s="99" t="s">
        <v>77</v>
      </c>
      <c r="C67" s="99"/>
      <c r="D67" s="99"/>
      <c r="E67" s="99"/>
      <c r="F67" s="99"/>
      <c r="G67" s="17" t="s">
        <v>24</v>
      </c>
      <c r="H67" s="17" t="s">
        <v>25</v>
      </c>
      <c r="I67" s="53"/>
      <c r="J67" s="57">
        <f>(966273-585076)*100/966273</f>
        <v>39.45023818320495</v>
      </c>
      <c r="K67" s="22">
        <f>J67</f>
        <v>39.45023818320495</v>
      </c>
      <c r="L67" s="53"/>
      <c r="M67" s="22">
        <v>39</v>
      </c>
      <c r="N67" s="22">
        <f>M67</f>
        <v>39</v>
      </c>
      <c r="O67" s="54"/>
      <c r="P67" s="56">
        <f>M67-J67</f>
        <v>-0.45023818320495224</v>
      </c>
      <c r="Q67" s="56">
        <f>P67</f>
        <v>-0.45023818320495224</v>
      </c>
      <c r="T67" s="26"/>
      <c r="U67" s="59"/>
      <c r="V67" s="26"/>
    </row>
    <row r="68" spans="1:17" ht="39.75" customHeight="1">
      <c r="A68" s="10"/>
      <c r="B68" s="123" t="s">
        <v>85</v>
      </c>
      <c r="C68" s="124"/>
      <c r="D68" s="124"/>
      <c r="E68" s="124"/>
      <c r="F68" s="124"/>
      <c r="G68" s="124"/>
      <c r="H68" s="124"/>
      <c r="I68" s="124"/>
      <c r="J68" s="124"/>
      <c r="K68" s="124"/>
      <c r="L68" s="124"/>
      <c r="M68" s="124"/>
      <c r="N68" s="124"/>
      <c r="O68" s="124"/>
      <c r="P68" s="124"/>
      <c r="Q68" s="125"/>
    </row>
    <row r="69" spans="2:17" ht="15.75">
      <c r="B69" s="43"/>
      <c r="C69" s="43"/>
      <c r="D69" s="43"/>
      <c r="E69" s="43"/>
      <c r="F69" s="43"/>
      <c r="G69" s="43"/>
      <c r="H69" s="43"/>
      <c r="I69" s="43"/>
      <c r="J69" s="43"/>
      <c r="K69" s="43"/>
      <c r="L69" s="43"/>
      <c r="M69" s="43"/>
      <c r="N69" s="43"/>
      <c r="O69" s="43"/>
      <c r="P69" s="43"/>
      <c r="Q69" s="43"/>
    </row>
    <row r="70" spans="1:17" ht="15.75">
      <c r="A70" s="41" t="s">
        <v>59</v>
      </c>
      <c r="C70" s="43"/>
      <c r="D70" s="43"/>
      <c r="E70" s="43"/>
      <c r="F70" s="43"/>
      <c r="G70" s="43"/>
      <c r="H70" s="43"/>
      <c r="I70" s="43"/>
      <c r="J70" s="43"/>
      <c r="K70" s="43"/>
      <c r="L70" s="43"/>
      <c r="M70" s="43"/>
      <c r="N70" s="43"/>
      <c r="O70" s="43"/>
      <c r="P70" s="43"/>
      <c r="Q70" s="43"/>
    </row>
    <row r="71" spans="3:17" ht="15.75">
      <c r="C71" s="43"/>
      <c r="D71" s="43"/>
      <c r="E71" s="43"/>
      <c r="F71" s="43"/>
      <c r="G71" s="43"/>
      <c r="H71" s="43"/>
      <c r="I71" s="43"/>
      <c r="J71" s="43"/>
      <c r="K71" s="43"/>
      <c r="L71" s="43"/>
      <c r="M71" s="43"/>
      <c r="N71" s="43"/>
      <c r="O71" s="43"/>
      <c r="P71" s="43"/>
      <c r="Q71" s="43"/>
    </row>
    <row r="72" spans="2:17" ht="15.75">
      <c r="B72" s="41" t="s">
        <v>80</v>
      </c>
      <c r="C72" s="43"/>
      <c r="D72" s="43"/>
      <c r="E72" s="43"/>
      <c r="F72" s="43"/>
      <c r="G72" s="43"/>
      <c r="H72" s="43"/>
      <c r="I72" s="43"/>
      <c r="J72" s="43"/>
      <c r="K72" s="43"/>
      <c r="L72" s="43"/>
      <c r="M72" s="43"/>
      <c r="N72" s="43"/>
      <c r="O72" s="43"/>
      <c r="P72" s="43"/>
      <c r="Q72" s="43"/>
    </row>
    <row r="73" spans="2:8" ht="15">
      <c r="B73" s="9"/>
      <c r="C73" s="9"/>
      <c r="D73" s="9"/>
      <c r="E73" s="9"/>
      <c r="F73" s="9"/>
      <c r="G73" s="9"/>
      <c r="H73" s="9"/>
    </row>
    <row r="75" spans="2:15" ht="15.75">
      <c r="B75" s="3" t="s">
        <v>66</v>
      </c>
      <c r="K75" s="95"/>
      <c r="L75" s="95"/>
      <c r="N75" s="74" t="s">
        <v>81</v>
      </c>
      <c r="O75" s="74"/>
    </row>
    <row r="76" spans="2:15" ht="15.75">
      <c r="B76" s="8"/>
      <c r="K76" s="96" t="s">
        <v>21</v>
      </c>
      <c r="L76" s="96"/>
      <c r="N76" s="120" t="s">
        <v>67</v>
      </c>
      <c r="O76" s="120"/>
    </row>
    <row r="77" spans="11:14" ht="15">
      <c r="K77" s="42"/>
      <c r="L77" s="42"/>
      <c r="N77" s="63"/>
    </row>
    <row r="78" ht="15.75">
      <c r="B78" s="39"/>
    </row>
    <row r="79" spans="2:15" ht="15.75">
      <c r="B79" s="39" t="s">
        <v>83</v>
      </c>
      <c r="K79" s="95"/>
      <c r="L79" s="95"/>
      <c r="N79" s="74" t="s">
        <v>82</v>
      </c>
      <c r="O79" s="74"/>
    </row>
    <row r="80" spans="11:15" ht="15">
      <c r="K80" s="96" t="s">
        <v>21</v>
      </c>
      <c r="L80" s="96"/>
      <c r="N80" s="120" t="s">
        <v>67</v>
      </c>
      <c r="O80" s="120"/>
    </row>
  </sheetData>
  <sheetProtection/>
  <mergeCells count="83">
    <mergeCell ref="B63:F63"/>
    <mergeCell ref="N75:O75"/>
    <mergeCell ref="N76:O76"/>
    <mergeCell ref="P49:P50"/>
    <mergeCell ref="Q49:Q50"/>
    <mergeCell ref="L49:L50"/>
    <mergeCell ref="O49:O50"/>
    <mergeCell ref="J49:J50"/>
    <mergeCell ref="K49:K50"/>
    <mergeCell ref="M49:M50"/>
    <mergeCell ref="N79:O79"/>
    <mergeCell ref="N80:O80"/>
    <mergeCell ref="B64:F64"/>
    <mergeCell ref="B65:F65"/>
    <mergeCell ref="B66:F66"/>
    <mergeCell ref="B67:F67"/>
    <mergeCell ref="K80:L80"/>
    <mergeCell ref="B68:Q68"/>
    <mergeCell ref="K75:L75"/>
    <mergeCell ref="B58:Q58"/>
    <mergeCell ref="B59:F59"/>
    <mergeCell ref="B51:H51"/>
    <mergeCell ref="B40:H40"/>
    <mergeCell ref="B49:H49"/>
    <mergeCell ref="B50:H50"/>
    <mergeCell ref="I49:I50"/>
    <mergeCell ref="N49:N50"/>
    <mergeCell ref="P20:Q20"/>
    <mergeCell ref="B41:Q41"/>
    <mergeCell ref="I55:K55"/>
    <mergeCell ref="I46:K46"/>
    <mergeCell ref="B48:H48"/>
    <mergeCell ref="O55:Q55"/>
    <mergeCell ref="L46:N46"/>
    <mergeCell ref="B20:C20"/>
    <mergeCell ref="B55:F56"/>
    <mergeCell ref="A55:A56"/>
    <mergeCell ref="K79:L79"/>
    <mergeCell ref="G55:G56"/>
    <mergeCell ref="H55:H56"/>
    <mergeCell ref="K76:L76"/>
    <mergeCell ref="B57:F57"/>
    <mergeCell ref="L55:N55"/>
    <mergeCell ref="B60:F60"/>
    <mergeCell ref="B61:Q61"/>
    <mergeCell ref="B62:F62"/>
    <mergeCell ref="B14:C14"/>
    <mergeCell ref="B17:C17"/>
    <mergeCell ref="A37:A38"/>
    <mergeCell ref="B39:H39"/>
    <mergeCell ref="B16:C16"/>
    <mergeCell ref="C33:N33"/>
    <mergeCell ref="C32:N32"/>
    <mergeCell ref="A46:A47"/>
    <mergeCell ref="B37:H38"/>
    <mergeCell ref="B42:H42"/>
    <mergeCell ref="B19:C19"/>
    <mergeCell ref="E19:F19"/>
    <mergeCell ref="B23:R23"/>
    <mergeCell ref="C26:N26"/>
    <mergeCell ref="C25:N25"/>
    <mergeCell ref="H20:I20"/>
    <mergeCell ref="H19:I19"/>
    <mergeCell ref="I9:L9"/>
    <mergeCell ref="I10:L10"/>
    <mergeCell ref="O46:Q46"/>
    <mergeCell ref="B46:H47"/>
    <mergeCell ref="L37:N37"/>
    <mergeCell ref="O37:Q37"/>
    <mergeCell ref="I37:K37"/>
    <mergeCell ref="B13:C13"/>
    <mergeCell ref="J19:N19"/>
    <mergeCell ref="J20:N20"/>
    <mergeCell ref="P19:Q19"/>
    <mergeCell ref="E20:F20"/>
    <mergeCell ref="P13:Q13"/>
    <mergeCell ref="P14:Q14"/>
    <mergeCell ref="P16:Q16"/>
    <mergeCell ref="P17:Q17"/>
    <mergeCell ref="F13:M13"/>
    <mergeCell ref="F16:M16"/>
    <mergeCell ref="F14:M14"/>
    <mergeCell ref="F17:M17"/>
  </mergeCells>
  <printOptions/>
  <pageMargins left="0.1968503937007874" right="0.1968503937007874" top="0.1968503937007874" bottom="0.1968503937007874" header="0.31496062992125984" footer="0.31496062992125984"/>
  <pageSetup horizontalDpi="600" verticalDpi="600" orientation="landscape" paperSize="9" scale="69" r:id="rId1"/>
  <rowBreaks count="2" manualBreakCount="2">
    <brk id="40" max="16" man="1"/>
    <brk id="6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S_Smal</dc:creator>
  <cp:keywords/>
  <dc:description/>
  <cp:lastModifiedBy>S_Smal</cp:lastModifiedBy>
  <cp:lastPrinted>2022-02-07T15:31:15Z</cp:lastPrinted>
  <dcterms:created xsi:type="dcterms:W3CDTF">2019-01-14T08:15:45Z</dcterms:created>
  <dcterms:modified xsi:type="dcterms:W3CDTF">2022-02-07T15:33:19Z</dcterms:modified>
  <cp:category/>
  <cp:version/>
  <cp:contentType/>
  <cp:contentStatus/>
</cp:coreProperties>
</file>