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" sheetId="1" r:id="rId1"/>
  </sheets>
  <definedNames>
    <definedName name="_xlnm.Print_Area" localSheetId="0">'Лист1'!$A$1:$T$81</definedName>
  </definedNames>
  <calcPr fullCalcOnLoad="1"/>
</workbook>
</file>

<file path=xl/sharedStrings.xml><?xml version="1.0" encoding="utf-8"?>
<sst xmlns="http://schemas.openxmlformats.org/spreadsheetml/2006/main" count="134" uniqueCount="86">
  <si>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</si>
  <si>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</si>
  <si>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</si>
  <si>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</si>
  <si>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</si>
  <si>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</si>
  <si>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</si>
  <si>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</si>
  <si>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</si>
  <si>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</si>
  <si>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</si>
  <si>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</si>
  <si>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</si>
  <si>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</si>
  <si>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</si>
  <si>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</si>
  <si>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</si>
  <si>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</si>
  <si>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</si>
  <si>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</si>
  <si>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</si>
  <si>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</si>
  <si>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грн.</t>
  </si>
  <si>
    <t>од.</t>
  </si>
  <si>
    <t>%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</si>
  <si>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</si>
  <si>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</si>
  <si>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</si>
  <si>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</si>
  <si>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</si>
  <si>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</si>
  <si>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звернення підприємства</t>
  </si>
  <si>
    <t>від 29 грудня 2018 року № 1209)</t>
  </si>
  <si>
    <t>ЗВІТ</t>
  </si>
  <si>
    <t>про виконання паспорта бюджетної програми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</si>
  <si>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</si>
  <si>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</si>
  <si>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</si>
  <si>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</si>
  <si>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</si>
  <si>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</si>
  <si>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</si>
  <si>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</si>
  <si>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Касові видатки (надані кредити з бюджету)</t>
  </si>
  <si>
    <t>8.</t>
  </si>
  <si>
    <t xml:space="preserve">Результативні показники бюджетної програми та аналіз їх виконання </t>
  </si>
  <si>
    <t xml:space="preserve">9. </t>
  </si>
  <si>
    <t>Фактичні результативні показники, досягнуті за рахунок касових видатків (наданих кредитів з бюджету)</t>
  </si>
  <si>
    <t>гривень</t>
  </si>
  <si>
    <t>10. Узагальнений висновок про виконання бюджетної програми.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</si>
  <si>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</si>
  <si>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</si>
  <si>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</si>
  <si>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03356163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</si>
  <si>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</si>
  <si>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</si>
  <si>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</si>
  <si>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</si>
  <si>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</si>
  <si>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(найменування відповідального виконавця)</t>
  </si>
  <si>
    <t>В. о. начальника управління комунальної інфраструктури</t>
  </si>
  <si>
    <t>(ініціали/ініціал, прізвище)</t>
  </si>
  <si>
    <t>місцевого бюджету на 01.01.2022 року</t>
  </si>
  <si>
    <t>Управління комунальної інфраструктури Хмельницької міської ради</t>
  </si>
  <si>
    <t>22564000000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</si>
  <si>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</si>
  <si>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В. КАБАЛЬСЬКИЙ</t>
  </si>
  <si>
    <t>Начальник відділу бухгалтерського обліку та звітності - головний бухгалтер</t>
  </si>
  <si>
    <t>Н. ФУР'ЯНОВА</t>
  </si>
  <si>
    <t>Інша діяльність у сфері державного управління</t>
  </si>
  <si>
    <t>0133</t>
  </si>
  <si>
    <t>0180</t>
  </si>
  <si>
    <t>Прийняття в експлуатацію закінчених будівництвом об'єктів</t>
  </si>
  <si>
    <t>Завдання 1. Отримання сертифікатів для закінчених будівництвом об`єктів</t>
  </si>
  <si>
    <t>Отримання сертифікатів для закінчених будівництвом об`єктів</t>
  </si>
  <si>
    <t>обсяг видатків на забезпечення оплати сертифіката відповідності закінченого будівництвом об’єкта</t>
  </si>
  <si>
    <t>кількість сертифікатів відповідності закінченого будівництвом об’єкта , які необхідно отримати</t>
  </si>
  <si>
    <t>кількість сертифікатів відповідності закінченого будівництвом об’єкта, які планується отримати</t>
  </si>
  <si>
    <t>витрати на одержання 1 сертифікату</t>
  </si>
  <si>
    <t>питома вага кількості сертифікатів, що планується отримати до кількості сертифікатів, що необхідно отримати</t>
  </si>
  <si>
    <t>Пояснення: п.1 фактичне використання коштів відповідно до кількості закінчених будівництвом об`єктів</t>
  </si>
  <si>
    <t>Пояснення: п. 1 середні витрати змінюються за рахунок підвищення розміру прожиткового мінімуму, який входить в склад вартості сертифікату</t>
  </si>
  <si>
    <t>Аналіз стану виконання результативних показників: зменшилась кількість отриманих сертифікатів для завершення будівництва об`єктів, тому що виконання робіт перенесено на 2022 р. та більшість об`єктів віднесені до класу наслідків СС1, які не потребують отримання сертифікатів, відповідно кошти використані в не повному обсязі.</t>
  </si>
  <si>
    <t>Пояснення: фактичне використання коштів відповідно до кількості закінчених будівництвом об`єктів</t>
  </si>
  <si>
    <t>Виконання бюджетної програми становить 43,8 % до затверджених призначень в 2021 р.</t>
  </si>
  <si>
    <t>Пояснення: п. 1,2  кількість отриманих сертифікатів відповідно до кількості закінчених будівництвом об`єктів класу наслідків СС2, по 1 об`єкту виконання робіт перенесено на 2022 р., відповідно до розрахунку класу наслідків визначених проєктною організацією 4 об`єкти відносяться до класу наслідків СС1 та не потребують отримання сертифікатів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</si>
</sst>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 horizontal="left"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3" fillId="0" borderId="10" xfId="54" applyFont="1" applyBorder="1" applyAlignment="1">
      <alignment/>
      <protection/>
    </xf>
    <xf numFmtId="0" fontId="3" fillId="0" borderId="11" xfId="54" applyFont="1" applyBorder="1" applyAlignment="1">
      <alignment/>
      <protection/>
    </xf>
    <xf numFmtId="0" fontId="4" fillId="0" borderId="0" xfId="54" applyFont="1" applyAlignment="1">
      <alignment/>
      <protection/>
    </xf>
    <xf numFmtId="0" fontId="5" fillId="0" borderId="0" xfId="0" applyFont="1" applyAlignment="1">
      <alignment horizontal="left"/>
    </xf>
    <xf numFmtId="0" fontId="3" fillId="0" borderId="0" xfId="53" applyFont="1" applyAlignment="1">
      <alignment/>
      <protection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0" fillId="0" borderId="12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0" xfId="54" applyFont="1" applyFill="1" applyBorder="1" applyAlignment="1" applyProtection="1">
      <alignment horizontal="left" wrapText="1"/>
      <protection/>
    </xf>
    <xf numFmtId="0" fontId="3" fillId="0" borderId="0" xfId="54" applyFont="1" applyFill="1" applyBorder="1" applyAlignment="1" applyProtection="1">
      <alignment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/>
      <protection/>
    </xf>
    <xf numFmtId="0" fontId="3" fillId="0" borderId="0" xfId="54" applyFont="1">
      <alignment/>
      <protection/>
    </xf>
    <xf numFmtId="0" fontId="10" fillId="0" borderId="0" xfId="0" applyFont="1" applyBorder="1" applyAlignment="1">
      <alignment/>
    </xf>
    <xf numFmtId="0" fontId="2" fillId="0" borderId="0" xfId="54">
      <alignment/>
      <protection/>
    </xf>
    <xf numFmtId="0" fontId="0" fillId="0" borderId="0" xfId="0" applyAlignment="1">
      <alignment horizontal="left"/>
    </xf>
    <xf numFmtId="0" fontId="3" fillId="0" borderId="0" xfId="53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0" fontId="3" fillId="0" borderId="0" xfId="53" applyFont="1" applyBorder="1" applyAlignment="1">
      <alignment/>
      <protection/>
    </xf>
    <xf numFmtId="0" fontId="0" fillId="0" borderId="0" xfId="0" applyBorder="1" applyAlignment="1">
      <alignment horizontal="left"/>
    </xf>
    <xf numFmtId="0" fontId="3" fillId="0" borderId="0" xfId="53" applyFont="1" applyBorder="1" applyAlignment="1">
      <alignment vertical="center" wrapText="1"/>
      <protection/>
    </xf>
    <xf numFmtId="0" fontId="3" fillId="0" borderId="11" xfId="54" applyFont="1" applyBorder="1">
      <alignment/>
      <protection/>
    </xf>
    <xf numFmtId="4" fontId="10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54" applyFont="1" applyBorder="1" applyAlignment="1">
      <alignment vertical="top"/>
      <protection/>
    </xf>
    <xf numFmtId="0" fontId="14" fillId="0" borderId="0" xfId="0" applyFont="1" applyAlignment="1">
      <alignment horizontal="center"/>
    </xf>
    <xf numFmtId="0" fontId="3" fillId="0" borderId="0" xfId="53" applyFont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174" fontId="10" fillId="0" borderId="0" xfId="0" applyNumberFormat="1" applyFont="1" applyAlignment="1">
      <alignment/>
    </xf>
    <xf numFmtId="0" fontId="3" fillId="0" borderId="0" xfId="52" applyFont="1" applyFill="1" applyAlignment="1">
      <alignment/>
      <protection/>
    </xf>
    <xf numFmtId="4" fontId="10" fillId="0" borderId="12" xfId="0" applyNumberFormat="1" applyFont="1" applyFill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3" fillId="0" borderId="0" xfId="54" applyFont="1" applyFill="1" applyBorder="1" applyAlignment="1" applyProtection="1">
      <alignment horizontal="left" wrapText="1"/>
      <protection/>
    </xf>
    <xf numFmtId="0" fontId="3" fillId="0" borderId="0" xfId="54" applyFont="1" applyBorder="1" applyAlignment="1">
      <alignment horizontal="center"/>
      <protection/>
    </xf>
    <xf numFmtId="0" fontId="5" fillId="0" borderId="13" xfId="54" applyFont="1" applyBorder="1" applyAlignment="1">
      <alignment horizontal="center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4" xfId="53" applyFont="1" applyBorder="1" applyAlignment="1">
      <alignment horizontal="left" vertical="center" wrapText="1"/>
      <protection/>
    </xf>
    <xf numFmtId="0" fontId="3" fillId="0" borderId="15" xfId="53" applyFont="1" applyBorder="1" applyAlignment="1">
      <alignment horizontal="left" vertical="center" wrapText="1"/>
      <protection/>
    </xf>
    <xf numFmtId="0" fontId="3" fillId="0" borderId="16" xfId="53" applyFont="1" applyBorder="1" applyAlignment="1">
      <alignment horizontal="left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12" xfId="53" applyFont="1" applyBorder="1" applyAlignment="1">
      <alignment vertical="center" wrapText="1"/>
      <protection/>
    </xf>
    <xf numFmtId="0" fontId="10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wrapText="1"/>
    </xf>
    <xf numFmtId="4" fontId="10" fillId="0" borderId="15" xfId="0" applyNumberFormat="1" applyFont="1" applyBorder="1" applyAlignment="1">
      <alignment wrapText="1"/>
    </xf>
    <xf numFmtId="4" fontId="10" fillId="0" borderId="16" xfId="0" applyNumberFormat="1" applyFont="1" applyBorder="1" applyAlignment="1">
      <alignment wrapText="1"/>
    </xf>
    <xf numFmtId="0" fontId="10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4" xfId="53" applyFont="1" applyFill="1" applyBorder="1" applyAlignment="1">
      <alignment vertical="center" wrapText="1"/>
      <protection/>
    </xf>
    <xf numFmtId="0" fontId="9" fillId="0" borderId="15" xfId="53" applyFont="1" applyFill="1" applyBorder="1" applyAlignment="1">
      <alignment vertical="center" wrapText="1"/>
      <protection/>
    </xf>
    <xf numFmtId="0" fontId="9" fillId="0" borderId="16" xfId="53" applyFont="1" applyFill="1" applyBorder="1" applyAlignment="1">
      <alignment vertical="center" wrapText="1"/>
      <protection/>
    </xf>
    <xf numFmtId="2" fontId="10" fillId="0" borderId="12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3" fillId="0" borderId="11" xfId="54" applyFont="1" applyBorder="1" applyAlignment="1">
      <alignment horizontal="center"/>
      <protection/>
    </xf>
    <xf numFmtId="0" fontId="10" fillId="0" borderId="13" xfId="0" applyFont="1" applyBorder="1" applyAlignment="1">
      <alignment horizontal="center" vertical="top"/>
    </xf>
    <xf numFmtId="0" fontId="3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49" fontId="3" fillId="0" borderId="11" xfId="54" applyNumberFormat="1" applyFont="1" applyBorder="1" applyAlignment="1">
      <alignment horizontal="center" vertical="center"/>
      <protection/>
    </xf>
    <xf numFmtId="4" fontId="5" fillId="0" borderId="0" xfId="54" applyNumberFormat="1" applyFont="1" applyBorder="1" applyAlignment="1">
      <alignment horizontal="center" vertical="top" wrapText="1"/>
      <protection/>
    </xf>
    <xf numFmtId="2" fontId="5" fillId="0" borderId="0" xfId="54" applyNumberFormat="1" applyFont="1" applyBorder="1" applyAlignment="1">
      <alignment horizontal="center" vertical="top" wrapText="1"/>
      <protection/>
    </xf>
    <xf numFmtId="0" fontId="5" fillId="0" borderId="0" xfId="54" applyFont="1" applyBorder="1" applyAlignment="1">
      <alignment horizontal="center" vertical="top" wrapText="1"/>
      <protection/>
    </xf>
    <xf numFmtId="0" fontId="1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аспорт_Звіт 2012 остання сесія 2" xfId="53"/>
    <cellStyle name="Обычный_Шаблон паспорт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view="pageBreakPreview" zoomScaleSheetLayoutView="100" zoomScalePageLayoutView="0" workbookViewId="0" topLeftCell="A61">
      <selection activeCell="O65" sqref="O65"/>
    </sheetView>
  </sheetViews>
  <sheetFormatPr defaultColWidth="9.140625" defaultRowHeight="15"/>
  <cols>
    <col min="1" max="1" width="4.8515625" style="6" customWidth="1"/>
    <col min="2" max="2" width="14.421875" style="6" customWidth="1"/>
    <col min="3" max="3" width="8.7109375" style="6" customWidth="1"/>
    <col min="4" max="4" width="9.140625" style="6" customWidth="1"/>
    <col min="5" max="5" width="7.140625" style="6" customWidth="1"/>
    <col min="6" max="6" width="12.7109375" style="6" customWidth="1"/>
    <col min="7" max="7" width="13.7109375" style="6" customWidth="1"/>
    <col min="8" max="8" width="12.7109375" style="6" customWidth="1"/>
    <col min="9" max="9" width="5.8515625" style="6" customWidth="1"/>
    <col min="10" max="10" width="9.140625" style="6" customWidth="1"/>
    <col min="11" max="11" width="8.00390625" style="6" customWidth="1"/>
    <col min="12" max="12" width="6.8515625" style="6" customWidth="1"/>
    <col min="13" max="13" width="9.140625" style="6" customWidth="1"/>
    <col min="14" max="14" width="6.140625" style="6" customWidth="1"/>
    <col min="15" max="15" width="15.00390625" style="6" customWidth="1"/>
    <col min="16" max="16" width="13.57421875" style="6" customWidth="1"/>
    <col min="17" max="17" width="14.140625" style="6" customWidth="1"/>
    <col min="18" max="18" width="12.7109375" style="6" customWidth="1"/>
    <col min="19" max="19" width="12.00390625" style="6" customWidth="1"/>
    <col min="20" max="20" width="12.140625" style="6" customWidth="1"/>
    <col min="21" max="16384" width="9.140625" style="6" customWidth="1"/>
  </cols>
  <sheetData>
    <row r="1" ht="15">
      <c r="M1" s="3" t="s">
        <v>6</v>
      </c>
    </row>
    <row r="2" ht="15">
      <c r="M2" s="3" t="s">
        <v>3</v>
      </c>
    </row>
    <row r="3" ht="15">
      <c r="M3" s="3" t="s">
        <v>4</v>
      </c>
    </row>
    <row r="4" ht="15">
      <c r="M4" s="4" t="s">
        <v>5</v>
      </c>
    </row>
    <row r="5" ht="15">
      <c r="M5" s="4" t="s">
        <v>32</v>
      </c>
    </row>
    <row r="7" ht="9" customHeight="1"/>
    <row r="8" spans="7:15" ht="15">
      <c r="G8" s="25"/>
      <c r="H8" s="26"/>
      <c r="I8" s="26"/>
      <c r="J8" s="27" t="s">
        <v>33</v>
      </c>
      <c r="K8" s="26"/>
      <c r="M8" s="26"/>
      <c r="N8" s="26"/>
      <c r="O8" s="25"/>
    </row>
    <row r="9" spans="6:15" ht="15.75">
      <c r="F9" s="24"/>
      <c r="G9" s="62" t="s">
        <v>34</v>
      </c>
      <c r="H9" s="62"/>
      <c r="I9" s="62"/>
      <c r="J9" s="62"/>
      <c r="K9" s="62"/>
      <c r="L9" s="62"/>
      <c r="M9" s="62"/>
      <c r="N9" s="24"/>
      <c r="O9" s="24"/>
    </row>
    <row r="10" spans="6:15" ht="15.75">
      <c r="F10" s="24"/>
      <c r="G10" s="62" t="s">
        <v>62</v>
      </c>
      <c r="H10" s="62"/>
      <c r="I10" s="62"/>
      <c r="J10" s="62"/>
      <c r="K10" s="62"/>
      <c r="L10" s="62"/>
      <c r="M10" s="62"/>
      <c r="N10" s="24"/>
      <c r="O10" s="25"/>
    </row>
    <row r="13" spans="1:20" ht="15.75">
      <c r="A13" s="44" t="s">
        <v>0</v>
      </c>
      <c r="B13" s="64">
        <v>1400000</v>
      </c>
      <c r="C13" s="64"/>
      <c r="E13" s="7"/>
      <c r="F13" s="2" t="s">
        <v>63</v>
      </c>
      <c r="G13" s="7"/>
      <c r="H13" s="7"/>
      <c r="I13" s="7"/>
      <c r="J13" s="7"/>
      <c r="K13" s="7"/>
      <c r="L13" s="7"/>
      <c r="M13" s="7"/>
      <c r="S13" s="131" t="s">
        <v>53</v>
      </c>
      <c r="T13" s="131"/>
    </row>
    <row r="14" spans="1:20" ht="54.75" customHeight="1">
      <c r="A14" s="44"/>
      <c r="B14" s="65" t="s">
        <v>50</v>
      </c>
      <c r="C14" s="65"/>
      <c r="E14" s="46"/>
      <c r="F14" s="135" t="s">
        <v>56</v>
      </c>
      <c r="G14" s="135"/>
      <c r="H14" s="135"/>
      <c r="I14" s="135"/>
      <c r="J14" s="135"/>
      <c r="K14" s="135"/>
      <c r="L14" s="135"/>
      <c r="S14" s="132" t="s">
        <v>54</v>
      </c>
      <c r="T14" s="132"/>
    </row>
    <row r="15" spans="1:19" ht="15">
      <c r="A15" s="44"/>
      <c r="B15" s="8"/>
      <c r="S15" s="45"/>
    </row>
    <row r="16" spans="1:20" ht="15.75">
      <c r="A16" s="44" t="s">
        <v>1</v>
      </c>
      <c r="B16" s="134">
        <v>1410000</v>
      </c>
      <c r="C16" s="134"/>
      <c r="E16" s="7"/>
      <c r="F16" s="1" t="s">
        <v>63</v>
      </c>
      <c r="G16" s="7"/>
      <c r="H16" s="7"/>
      <c r="I16" s="7"/>
      <c r="J16" s="7"/>
      <c r="K16" s="7"/>
      <c r="L16" s="7"/>
      <c r="M16" s="7"/>
      <c r="S16" s="131" t="s">
        <v>53</v>
      </c>
      <c r="T16" s="131"/>
    </row>
    <row r="17" spans="1:20" ht="54.75" customHeight="1">
      <c r="A17" s="44"/>
      <c r="B17" s="65" t="s">
        <v>50</v>
      </c>
      <c r="C17" s="65"/>
      <c r="E17" s="47"/>
      <c r="F17" s="133" t="s">
        <v>59</v>
      </c>
      <c r="G17" s="133"/>
      <c r="H17" s="133"/>
      <c r="I17" s="133"/>
      <c r="J17" s="133"/>
      <c r="K17" s="133"/>
      <c r="L17" s="133"/>
      <c r="S17" s="132" t="s">
        <v>54</v>
      </c>
      <c r="T17" s="132"/>
    </row>
    <row r="18" spans="1:19" ht="15">
      <c r="A18" s="44"/>
      <c r="B18" s="8"/>
      <c r="S18" s="45"/>
    </row>
    <row r="19" spans="1:20" ht="18" customHeight="1">
      <c r="A19" s="44" t="s">
        <v>2</v>
      </c>
      <c r="B19" s="134">
        <v>1410180</v>
      </c>
      <c r="C19" s="134"/>
      <c r="E19" s="139" t="s">
        <v>71</v>
      </c>
      <c r="F19" s="139"/>
      <c r="G19" s="139" t="s">
        <v>70</v>
      </c>
      <c r="H19" s="139"/>
      <c r="I19" s="10"/>
      <c r="J19" s="143" t="s">
        <v>69</v>
      </c>
      <c r="K19" s="143"/>
      <c r="L19" s="143"/>
      <c r="M19" s="143"/>
      <c r="N19" s="143"/>
      <c r="O19" s="143"/>
      <c r="P19" s="143"/>
      <c r="Q19" s="143"/>
      <c r="S19" s="136" t="s">
        <v>64</v>
      </c>
      <c r="T19" s="137"/>
    </row>
    <row r="20" spans="1:20" ht="69.75" customHeight="1">
      <c r="A20" s="44"/>
      <c r="B20" s="65" t="s">
        <v>50</v>
      </c>
      <c r="C20" s="65"/>
      <c r="E20" s="141" t="s">
        <v>51</v>
      </c>
      <c r="F20" s="141"/>
      <c r="G20" s="142" t="s">
        <v>52</v>
      </c>
      <c r="H20" s="142"/>
      <c r="I20" s="48"/>
      <c r="J20" s="140" t="s">
        <v>57</v>
      </c>
      <c r="K20" s="140"/>
      <c r="L20" s="140"/>
      <c r="M20" s="140"/>
      <c r="N20" s="140"/>
      <c r="O20" s="140"/>
      <c r="P20" s="140"/>
      <c r="Q20" s="140"/>
      <c r="S20" s="138" t="s">
        <v>55</v>
      </c>
      <c r="T20" s="138"/>
    </row>
    <row r="21" ht="15">
      <c r="A21" s="44"/>
    </row>
    <row r="22" spans="1:25" ht="15.75">
      <c r="A22" s="45" t="s">
        <v>35</v>
      </c>
      <c r="B22" s="63" t="s">
        <v>36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29"/>
      <c r="S22" s="29"/>
      <c r="T22" s="29"/>
      <c r="U22" s="29"/>
      <c r="V22" s="33"/>
      <c r="W22" s="33"/>
      <c r="X22" s="10"/>
      <c r="Y22" s="10"/>
    </row>
    <row r="23" spans="1:25" ht="10.5" customHeight="1">
      <c r="A23" s="25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3"/>
      <c r="W23" s="33"/>
      <c r="X23" s="10"/>
      <c r="Y23" s="10"/>
    </row>
    <row r="24" spans="1:25" ht="18" customHeight="1">
      <c r="A24" s="25"/>
      <c r="B24" s="30" t="s">
        <v>15</v>
      </c>
      <c r="C24" s="67" t="s">
        <v>37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41"/>
      <c r="S24" s="41"/>
      <c r="T24" s="41"/>
      <c r="U24" s="41"/>
      <c r="V24" s="41"/>
      <c r="W24" s="41"/>
      <c r="X24" s="10"/>
      <c r="Y24" s="10"/>
    </row>
    <row r="25" spans="1:25" ht="18" customHeight="1">
      <c r="A25" s="25"/>
      <c r="B25" s="30">
        <v>1</v>
      </c>
      <c r="C25" s="68" t="s">
        <v>72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41"/>
      <c r="S25" s="41"/>
      <c r="T25" s="41"/>
      <c r="U25" s="41"/>
      <c r="V25" s="41"/>
      <c r="W25" s="41"/>
      <c r="X25" s="10"/>
      <c r="Y25" s="10"/>
    </row>
    <row r="26" spans="1:25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33"/>
      <c r="S26" s="33"/>
      <c r="T26" s="33"/>
      <c r="U26" s="33"/>
      <c r="V26" s="33"/>
      <c r="W26" s="33"/>
      <c r="X26" s="10"/>
      <c r="Y26" s="10"/>
    </row>
    <row r="27" spans="1:25" ht="18.75" customHeight="1">
      <c r="A27" s="31" t="s">
        <v>38</v>
      </c>
      <c r="B27" s="32" t="s">
        <v>39</v>
      </c>
      <c r="C27" s="32"/>
      <c r="D27" s="32"/>
      <c r="E27" s="42" t="s">
        <v>72</v>
      </c>
      <c r="F27" s="42"/>
      <c r="G27" s="42"/>
      <c r="H27" s="42"/>
      <c r="I27" s="23"/>
      <c r="J27" s="23"/>
      <c r="K27" s="23"/>
      <c r="L27" s="23"/>
      <c r="M27" s="23"/>
      <c r="N27" s="23"/>
      <c r="O27" s="23"/>
      <c r="P27" s="23"/>
      <c r="Q27" s="23"/>
      <c r="R27" s="33"/>
      <c r="S27" s="33"/>
      <c r="T27" s="33"/>
      <c r="U27" s="33"/>
      <c r="V27" s="33"/>
      <c r="W27" s="33"/>
      <c r="X27" s="10"/>
      <c r="Y27" s="10"/>
    </row>
    <row r="28" spans="1:24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3"/>
      <c r="S28" s="33"/>
      <c r="T28" s="33"/>
      <c r="U28" s="33"/>
      <c r="V28" s="33"/>
      <c r="W28" s="33"/>
      <c r="X28" s="10"/>
    </row>
    <row r="29" spans="1:24" ht="18.75" customHeight="1">
      <c r="A29" s="31" t="s">
        <v>13</v>
      </c>
      <c r="B29" s="5" t="s">
        <v>40</v>
      </c>
      <c r="C29" s="3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9"/>
      <c r="S29" s="40"/>
      <c r="T29" s="40"/>
      <c r="U29" s="40"/>
      <c r="V29" s="33"/>
      <c r="W29" s="33"/>
      <c r="X29" s="10"/>
    </row>
    <row r="30" spans="1:24" ht="8.2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40"/>
      <c r="S30" s="40"/>
      <c r="T30" s="40"/>
      <c r="U30" s="40"/>
      <c r="V30" s="33"/>
      <c r="W30" s="33"/>
      <c r="X30" s="10"/>
    </row>
    <row r="31" spans="1:24" ht="18" customHeight="1">
      <c r="A31" s="36"/>
      <c r="B31" s="30" t="s">
        <v>15</v>
      </c>
      <c r="C31" s="67" t="s">
        <v>41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41"/>
      <c r="S31" s="41"/>
      <c r="T31" s="41"/>
      <c r="U31" s="41"/>
      <c r="V31" s="41"/>
      <c r="W31" s="41"/>
      <c r="X31" s="10"/>
    </row>
    <row r="32" spans="1:24" ht="18" customHeight="1">
      <c r="A32" s="36"/>
      <c r="B32" s="30">
        <v>1</v>
      </c>
      <c r="C32" s="69" t="s">
        <v>73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41"/>
      <c r="S32" s="41"/>
      <c r="T32" s="41"/>
      <c r="U32" s="41"/>
      <c r="V32" s="41"/>
      <c r="W32" s="41"/>
      <c r="X32" s="10"/>
    </row>
    <row r="33" spans="1:24" ht="9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33"/>
      <c r="S33" s="33"/>
      <c r="T33" s="33"/>
      <c r="U33" s="33"/>
      <c r="V33" s="37"/>
      <c r="W33" s="33"/>
      <c r="X33" s="10"/>
    </row>
    <row r="34" spans="1:24" ht="19.5" customHeight="1">
      <c r="A34" s="49" t="s">
        <v>16</v>
      </c>
      <c r="B34" s="38" t="s">
        <v>42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33"/>
      <c r="S34" s="33"/>
      <c r="T34" s="33"/>
      <c r="U34" s="33"/>
      <c r="V34" s="37"/>
      <c r="W34" s="33"/>
      <c r="X34" s="10"/>
    </row>
    <row r="35" spans="2:17" ht="15.75">
      <c r="B35" s="5"/>
      <c r="Q35" s="25" t="s">
        <v>48</v>
      </c>
    </row>
    <row r="36" spans="1:18" ht="31.5" customHeight="1">
      <c r="A36" s="93" t="s">
        <v>15</v>
      </c>
      <c r="B36" s="77" t="s">
        <v>12</v>
      </c>
      <c r="C36" s="78"/>
      <c r="D36" s="78"/>
      <c r="E36" s="79"/>
      <c r="F36" s="72" t="s">
        <v>10</v>
      </c>
      <c r="G36" s="72"/>
      <c r="H36" s="72"/>
      <c r="I36" s="84" t="s">
        <v>43</v>
      </c>
      <c r="J36" s="72"/>
      <c r="K36" s="72"/>
      <c r="L36" s="72"/>
      <c r="M36" s="72"/>
      <c r="N36" s="72"/>
      <c r="O36" s="84" t="s">
        <v>11</v>
      </c>
      <c r="P36" s="72"/>
      <c r="Q36" s="72"/>
      <c r="R36" s="10"/>
    </row>
    <row r="37" spans="1:18" ht="30">
      <c r="A37" s="94"/>
      <c r="B37" s="80"/>
      <c r="C37" s="81"/>
      <c r="D37" s="81"/>
      <c r="E37" s="82"/>
      <c r="F37" s="9" t="s">
        <v>7</v>
      </c>
      <c r="G37" s="9" t="s">
        <v>8</v>
      </c>
      <c r="H37" s="9" t="s">
        <v>9</v>
      </c>
      <c r="I37" s="72" t="s">
        <v>7</v>
      </c>
      <c r="J37" s="72"/>
      <c r="K37" s="101" t="s">
        <v>8</v>
      </c>
      <c r="L37" s="102"/>
      <c r="M37" s="72" t="s">
        <v>9</v>
      </c>
      <c r="N37" s="72"/>
      <c r="O37" s="11" t="s">
        <v>7</v>
      </c>
      <c r="P37" s="9" t="s">
        <v>8</v>
      </c>
      <c r="Q37" s="9" t="s">
        <v>9</v>
      </c>
      <c r="R37" s="10"/>
    </row>
    <row r="38" spans="1:18" ht="15">
      <c r="A38" s="16">
        <v>1</v>
      </c>
      <c r="B38" s="72">
        <v>2</v>
      </c>
      <c r="C38" s="72"/>
      <c r="D38" s="72"/>
      <c r="E38" s="72"/>
      <c r="F38" s="9">
        <v>3</v>
      </c>
      <c r="G38" s="9">
        <v>4</v>
      </c>
      <c r="H38" s="9">
        <v>5</v>
      </c>
      <c r="I38" s="72">
        <v>6</v>
      </c>
      <c r="J38" s="72"/>
      <c r="K38" s="101">
        <v>7</v>
      </c>
      <c r="L38" s="102"/>
      <c r="M38" s="101">
        <v>8</v>
      </c>
      <c r="N38" s="102"/>
      <c r="O38" s="9">
        <v>9</v>
      </c>
      <c r="P38" s="9">
        <v>10</v>
      </c>
      <c r="Q38" s="9">
        <v>11</v>
      </c>
      <c r="R38" s="13"/>
    </row>
    <row r="39" spans="1:18" ht="39" customHeight="1">
      <c r="A39" s="20">
        <v>1</v>
      </c>
      <c r="B39" s="83" t="s">
        <v>74</v>
      </c>
      <c r="C39" s="83"/>
      <c r="D39" s="83"/>
      <c r="E39" s="83"/>
      <c r="F39" s="17">
        <f>I58</f>
        <v>100000</v>
      </c>
      <c r="G39" s="17"/>
      <c r="H39" s="17">
        <f>F39+G39</f>
        <v>100000</v>
      </c>
      <c r="I39" s="92">
        <f>O58</f>
        <v>43773.6</v>
      </c>
      <c r="J39" s="92"/>
      <c r="K39" s="92"/>
      <c r="L39" s="92"/>
      <c r="M39" s="92">
        <f>I39+K39</f>
        <v>43773.6</v>
      </c>
      <c r="N39" s="92"/>
      <c r="O39" s="17">
        <f>I39-F39</f>
        <v>-56226.4</v>
      </c>
      <c r="P39" s="17"/>
      <c r="Q39" s="17">
        <f>O39+P39</f>
        <v>-56226.4</v>
      </c>
      <c r="R39" s="10"/>
    </row>
    <row r="40" spans="1:17" ht="18" customHeight="1">
      <c r="A40" s="12"/>
      <c r="B40" s="98" t="s">
        <v>14</v>
      </c>
      <c r="C40" s="99"/>
      <c r="D40" s="99"/>
      <c r="E40" s="100"/>
      <c r="F40" s="17">
        <f>F39</f>
        <v>100000</v>
      </c>
      <c r="G40" s="17">
        <f>G39</f>
        <v>0</v>
      </c>
      <c r="H40" s="17">
        <f>H39</f>
        <v>100000</v>
      </c>
      <c r="I40" s="92">
        <f>I39</f>
        <v>43773.6</v>
      </c>
      <c r="J40" s="92"/>
      <c r="K40" s="92">
        <f>K39</f>
        <v>0</v>
      </c>
      <c r="L40" s="92"/>
      <c r="M40" s="92">
        <f>M39</f>
        <v>43773.6</v>
      </c>
      <c r="N40" s="92"/>
      <c r="O40" s="17">
        <f>O39</f>
        <v>-56226.4</v>
      </c>
      <c r="P40" s="17">
        <f>P39</f>
        <v>0</v>
      </c>
      <c r="Q40" s="17">
        <f>Q39</f>
        <v>-56226.4</v>
      </c>
    </row>
    <row r="41" spans="1:17" ht="18" customHeight="1">
      <c r="A41" s="12"/>
      <c r="B41" s="103" t="s">
        <v>83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5"/>
    </row>
    <row r="42" spans="2:17" ht="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2" ht="15.75">
      <c r="A43" s="49" t="s">
        <v>44</v>
      </c>
      <c r="B43" s="5" t="s">
        <v>58</v>
      </c>
    </row>
    <row r="44" spans="2:17" ht="15.75">
      <c r="B44" s="5"/>
      <c r="Q44" s="25" t="s">
        <v>48</v>
      </c>
    </row>
    <row r="45" spans="1:17" ht="30.75" customHeight="1">
      <c r="A45" s="93" t="s">
        <v>15</v>
      </c>
      <c r="B45" s="72" t="s">
        <v>17</v>
      </c>
      <c r="C45" s="72"/>
      <c r="D45" s="72"/>
      <c r="E45" s="72"/>
      <c r="F45" s="95" t="s">
        <v>10</v>
      </c>
      <c r="G45" s="96"/>
      <c r="H45" s="97"/>
      <c r="I45" s="72" t="s">
        <v>43</v>
      </c>
      <c r="J45" s="72"/>
      <c r="K45" s="72"/>
      <c r="L45" s="72"/>
      <c r="M45" s="72"/>
      <c r="N45" s="72"/>
      <c r="O45" s="72" t="s">
        <v>11</v>
      </c>
      <c r="P45" s="72"/>
      <c r="Q45" s="72"/>
    </row>
    <row r="46" spans="1:17" ht="33" customHeight="1">
      <c r="A46" s="94"/>
      <c r="B46" s="72"/>
      <c r="C46" s="72"/>
      <c r="D46" s="72"/>
      <c r="E46" s="72"/>
      <c r="F46" s="9" t="s">
        <v>7</v>
      </c>
      <c r="G46" s="9" t="s">
        <v>8</v>
      </c>
      <c r="H46" s="9" t="s">
        <v>9</v>
      </c>
      <c r="I46" s="72" t="s">
        <v>7</v>
      </c>
      <c r="J46" s="72"/>
      <c r="K46" s="101" t="s">
        <v>8</v>
      </c>
      <c r="L46" s="102"/>
      <c r="M46" s="72" t="s">
        <v>9</v>
      </c>
      <c r="N46" s="72"/>
      <c r="O46" s="9" t="s">
        <v>7</v>
      </c>
      <c r="P46" s="9" t="s">
        <v>8</v>
      </c>
      <c r="Q46" s="9" t="s">
        <v>9</v>
      </c>
    </row>
    <row r="47" spans="1:17" ht="18" customHeight="1">
      <c r="A47" s="16">
        <v>1</v>
      </c>
      <c r="B47" s="72">
        <v>2</v>
      </c>
      <c r="C47" s="72"/>
      <c r="D47" s="72"/>
      <c r="E47" s="72"/>
      <c r="F47" s="9">
        <v>3</v>
      </c>
      <c r="G47" s="9">
        <v>4</v>
      </c>
      <c r="H47" s="9">
        <v>5</v>
      </c>
      <c r="I47" s="72">
        <v>6</v>
      </c>
      <c r="J47" s="72"/>
      <c r="K47" s="101">
        <v>7</v>
      </c>
      <c r="L47" s="102"/>
      <c r="M47" s="101">
        <v>8</v>
      </c>
      <c r="N47" s="102"/>
      <c r="O47" s="9">
        <v>9</v>
      </c>
      <c r="P47" s="9">
        <v>10</v>
      </c>
      <c r="Q47" s="9">
        <v>11</v>
      </c>
    </row>
    <row r="48" spans="1:17" ht="74.25" customHeight="1">
      <c r="A48" s="12"/>
      <c r="B48" s="112" t="s">
        <v>65</v>
      </c>
      <c r="C48" s="113"/>
      <c r="D48" s="113"/>
      <c r="E48" s="113"/>
      <c r="F48" s="19">
        <f>F39</f>
        <v>100000</v>
      </c>
      <c r="G48" s="19">
        <v>0</v>
      </c>
      <c r="H48" s="19">
        <f>F48+G48</f>
        <v>100000</v>
      </c>
      <c r="I48" s="90">
        <f>I39</f>
        <v>43773.6</v>
      </c>
      <c r="J48" s="91"/>
      <c r="K48" s="90">
        <f>K40</f>
        <v>0</v>
      </c>
      <c r="L48" s="91"/>
      <c r="M48" s="90">
        <f>I48+K48</f>
        <v>43773.6</v>
      </c>
      <c r="N48" s="91"/>
      <c r="O48" s="19">
        <f>I48-F48</f>
        <v>-56226.4</v>
      </c>
      <c r="P48" s="19">
        <f>P40</f>
        <v>0</v>
      </c>
      <c r="Q48" s="19">
        <f>O48+P48</f>
        <v>-56226.4</v>
      </c>
    </row>
    <row r="49" spans="1:23" ht="18" customHeight="1">
      <c r="A49" s="12"/>
      <c r="B49" s="108" t="s">
        <v>14</v>
      </c>
      <c r="C49" s="108"/>
      <c r="D49" s="108"/>
      <c r="E49" s="108"/>
      <c r="F49" s="43">
        <f>F48</f>
        <v>100000</v>
      </c>
      <c r="G49" s="43">
        <f>G48</f>
        <v>0</v>
      </c>
      <c r="H49" s="43">
        <f>F49+G49</f>
        <v>100000</v>
      </c>
      <c r="I49" s="90">
        <f>I48</f>
        <v>43773.6</v>
      </c>
      <c r="J49" s="90"/>
      <c r="K49" s="90">
        <f>K48</f>
        <v>0</v>
      </c>
      <c r="L49" s="90"/>
      <c r="M49" s="90">
        <f>M48</f>
        <v>43773.6</v>
      </c>
      <c r="N49" s="91"/>
      <c r="O49" s="43">
        <f>O48</f>
        <v>-56226.4</v>
      </c>
      <c r="P49" s="43">
        <f>P48</f>
        <v>0</v>
      </c>
      <c r="Q49" s="43">
        <f>O49+P49</f>
        <v>-56226.4</v>
      </c>
      <c r="W49" s="54">
        <f>I49/F49*100</f>
        <v>43.773599999999995</v>
      </c>
    </row>
    <row r="50" ht="12" customHeight="1"/>
    <row r="51" spans="1:2" ht="15.75">
      <c r="A51" s="45" t="s">
        <v>46</v>
      </c>
      <c r="B51" s="50" t="s">
        <v>45</v>
      </c>
    </row>
    <row r="52" ht="10.5" customHeight="1">
      <c r="B52" s="5"/>
    </row>
    <row r="53" spans="1:20" ht="48.75" customHeight="1">
      <c r="A53" s="72" t="s">
        <v>15</v>
      </c>
      <c r="B53" s="72" t="s">
        <v>20</v>
      </c>
      <c r="C53" s="72"/>
      <c r="D53" s="72"/>
      <c r="E53" s="72"/>
      <c r="F53" s="72" t="s">
        <v>18</v>
      </c>
      <c r="G53" s="72" t="s">
        <v>19</v>
      </c>
      <c r="H53" s="72"/>
      <c r="I53" s="72" t="s">
        <v>10</v>
      </c>
      <c r="J53" s="72"/>
      <c r="K53" s="72"/>
      <c r="L53" s="72"/>
      <c r="M53" s="72"/>
      <c r="N53" s="72"/>
      <c r="O53" s="84" t="s">
        <v>47</v>
      </c>
      <c r="P53" s="72"/>
      <c r="Q53" s="72"/>
      <c r="R53" s="72" t="s">
        <v>11</v>
      </c>
      <c r="S53" s="72"/>
      <c r="T53" s="72"/>
    </row>
    <row r="54" spans="1:20" ht="32.25" customHeight="1">
      <c r="A54" s="72"/>
      <c r="B54" s="72"/>
      <c r="C54" s="72"/>
      <c r="D54" s="72"/>
      <c r="E54" s="72"/>
      <c r="F54" s="72"/>
      <c r="G54" s="72"/>
      <c r="H54" s="72"/>
      <c r="I54" s="72" t="s">
        <v>7</v>
      </c>
      <c r="J54" s="72"/>
      <c r="K54" s="72" t="s">
        <v>8</v>
      </c>
      <c r="L54" s="72"/>
      <c r="M54" s="72" t="s">
        <v>9</v>
      </c>
      <c r="N54" s="72"/>
      <c r="O54" s="9" t="s">
        <v>7</v>
      </c>
      <c r="P54" s="9" t="s">
        <v>8</v>
      </c>
      <c r="Q54" s="9" t="s">
        <v>9</v>
      </c>
      <c r="R54" s="9" t="s">
        <v>7</v>
      </c>
      <c r="S54" s="9" t="s">
        <v>8</v>
      </c>
      <c r="T54" s="9" t="s">
        <v>9</v>
      </c>
    </row>
    <row r="55" spans="1:20" ht="15">
      <c r="A55" s="20">
        <v>1</v>
      </c>
      <c r="B55" s="86">
        <v>2</v>
      </c>
      <c r="C55" s="87"/>
      <c r="D55" s="87"/>
      <c r="E55" s="88"/>
      <c r="F55" s="20">
        <v>3</v>
      </c>
      <c r="G55" s="86">
        <v>4</v>
      </c>
      <c r="H55" s="88"/>
      <c r="I55" s="86">
        <v>5</v>
      </c>
      <c r="J55" s="88"/>
      <c r="K55" s="86">
        <v>6</v>
      </c>
      <c r="L55" s="88"/>
      <c r="M55" s="86">
        <v>7</v>
      </c>
      <c r="N55" s="88"/>
      <c r="O55" s="20">
        <v>8</v>
      </c>
      <c r="P55" s="20">
        <v>9</v>
      </c>
      <c r="Q55" s="20">
        <v>10</v>
      </c>
      <c r="R55" s="20">
        <v>11</v>
      </c>
      <c r="S55" s="20">
        <v>12</v>
      </c>
      <c r="T55" s="20">
        <v>13</v>
      </c>
    </row>
    <row r="56" spans="1:20" ht="25.5" customHeight="1">
      <c r="A56" s="12"/>
      <c r="B56" s="109" t="s">
        <v>73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1"/>
      <c r="O56" s="12"/>
      <c r="P56" s="12"/>
      <c r="Q56" s="12"/>
      <c r="R56" s="12"/>
      <c r="S56" s="12"/>
      <c r="T56" s="12"/>
    </row>
    <row r="57" spans="1:20" ht="19.5" customHeight="1">
      <c r="A57" s="12"/>
      <c r="B57" s="109" t="s">
        <v>27</v>
      </c>
      <c r="C57" s="110"/>
      <c r="D57" s="110"/>
      <c r="E57" s="111"/>
      <c r="F57" s="12"/>
      <c r="G57" s="129"/>
      <c r="H57" s="130"/>
      <c r="I57" s="129"/>
      <c r="J57" s="130"/>
      <c r="K57" s="129"/>
      <c r="L57" s="130"/>
      <c r="M57" s="129"/>
      <c r="N57" s="130"/>
      <c r="O57" s="12"/>
      <c r="P57" s="12"/>
      <c r="Q57" s="12"/>
      <c r="R57" s="12"/>
      <c r="S57" s="12"/>
      <c r="T57" s="12"/>
    </row>
    <row r="58" spans="1:20" ht="52.5" customHeight="1">
      <c r="A58" s="20">
        <v>1</v>
      </c>
      <c r="B58" s="114" t="s">
        <v>75</v>
      </c>
      <c r="C58" s="115"/>
      <c r="D58" s="115"/>
      <c r="E58" s="116"/>
      <c r="F58" s="18" t="s">
        <v>22</v>
      </c>
      <c r="G58" s="75" t="s">
        <v>25</v>
      </c>
      <c r="H58" s="76"/>
      <c r="I58" s="124">
        <v>100000</v>
      </c>
      <c r="J58" s="124"/>
      <c r="K58" s="89"/>
      <c r="L58" s="89"/>
      <c r="M58" s="90">
        <f>I58</f>
        <v>100000</v>
      </c>
      <c r="N58" s="91"/>
      <c r="O58" s="19">
        <v>43773.6</v>
      </c>
      <c r="P58" s="19"/>
      <c r="Q58" s="19">
        <f>O58</f>
        <v>43773.6</v>
      </c>
      <c r="R58" s="19">
        <f>O58-I58</f>
        <v>-56226.4</v>
      </c>
      <c r="S58" s="20"/>
      <c r="T58" s="19">
        <f>R58</f>
        <v>-56226.4</v>
      </c>
    </row>
    <row r="59" spans="1:20" ht="20.25" customHeight="1">
      <c r="A59" s="20"/>
      <c r="B59" s="58" t="s">
        <v>80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19"/>
      <c r="S59" s="20"/>
      <c r="T59" s="19"/>
    </row>
    <row r="60" spans="1:20" ht="19.5" customHeight="1">
      <c r="A60" s="20"/>
      <c r="B60" s="109" t="s">
        <v>28</v>
      </c>
      <c r="C60" s="110"/>
      <c r="D60" s="110"/>
      <c r="E60" s="111"/>
      <c r="F60" s="22"/>
      <c r="G60" s="73"/>
      <c r="H60" s="74"/>
      <c r="I60" s="107"/>
      <c r="J60" s="107"/>
      <c r="K60" s="89"/>
      <c r="L60" s="89"/>
      <c r="M60" s="106"/>
      <c r="N60" s="106"/>
      <c r="O60" s="20"/>
      <c r="P60" s="20"/>
      <c r="Q60" s="20"/>
      <c r="R60" s="19"/>
      <c r="S60" s="20"/>
      <c r="T60" s="19"/>
    </row>
    <row r="61" spans="1:20" ht="46.5" customHeight="1">
      <c r="A61" s="20">
        <v>1</v>
      </c>
      <c r="B61" s="114" t="s">
        <v>76</v>
      </c>
      <c r="C61" s="115"/>
      <c r="D61" s="115"/>
      <c r="E61" s="116"/>
      <c r="F61" s="18" t="s">
        <v>23</v>
      </c>
      <c r="G61" s="121" t="s">
        <v>31</v>
      </c>
      <c r="H61" s="122"/>
      <c r="I61" s="85">
        <v>8</v>
      </c>
      <c r="J61" s="85"/>
      <c r="K61" s="89"/>
      <c r="L61" s="89"/>
      <c r="M61" s="106">
        <f>I61</f>
        <v>8</v>
      </c>
      <c r="N61" s="106"/>
      <c r="O61" s="20">
        <v>3</v>
      </c>
      <c r="P61" s="20"/>
      <c r="Q61" s="20">
        <f>O61</f>
        <v>3</v>
      </c>
      <c r="R61" s="57">
        <f>O61-I61</f>
        <v>-5</v>
      </c>
      <c r="S61" s="57"/>
      <c r="T61" s="57">
        <f>R61</f>
        <v>-5</v>
      </c>
    </row>
    <row r="62" spans="1:20" ht="47.25" customHeight="1">
      <c r="A62" s="20">
        <v>2</v>
      </c>
      <c r="B62" s="114" t="s">
        <v>77</v>
      </c>
      <c r="C62" s="115"/>
      <c r="D62" s="115"/>
      <c r="E62" s="116"/>
      <c r="F62" s="18" t="s">
        <v>23</v>
      </c>
      <c r="G62" s="75" t="s">
        <v>25</v>
      </c>
      <c r="H62" s="76"/>
      <c r="I62" s="85">
        <v>8</v>
      </c>
      <c r="J62" s="85"/>
      <c r="K62" s="89"/>
      <c r="L62" s="89"/>
      <c r="M62" s="106">
        <f>I62</f>
        <v>8</v>
      </c>
      <c r="N62" s="106"/>
      <c r="O62" s="20">
        <v>3</v>
      </c>
      <c r="P62" s="20"/>
      <c r="Q62" s="20">
        <f>O62</f>
        <v>3</v>
      </c>
      <c r="R62" s="57">
        <f>O62-I62</f>
        <v>-5</v>
      </c>
      <c r="S62" s="57"/>
      <c r="T62" s="57">
        <f>R62</f>
        <v>-5</v>
      </c>
    </row>
    <row r="63" spans="1:20" ht="38.25" customHeight="1">
      <c r="A63" s="20"/>
      <c r="B63" s="59" t="s">
        <v>85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1"/>
    </row>
    <row r="64" spans="1:20" ht="19.5" customHeight="1">
      <c r="A64" s="20"/>
      <c r="B64" s="109" t="s">
        <v>29</v>
      </c>
      <c r="C64" s="110"/>
      <c r="D64" s="110"/>
      <c r="E64" s="111"/>
      <c r="F64" s="22"/>
      <c r="G64" s="73"/>
      <c r="H64" s="74"/>
      <c r="I64" s="107"/>
      <c r="J64" s="107"/>
      <c r="K64" s="89"/>
      <c r="L64" s="89"/>
      <c r="M64" s="90"/>
      <c r="N64" s="91"/>
      <c r="O64" s="20"/>
      <c r="P64" s="20"/>
      <c r="Q64" s="20"/>
      <c r="R64" s="19"/>
      <c r="S64" s="20"/>
      <c r="T64" s="19"/>
    </row>
    <row r="65" spans="1:20" ht="21.75" customHeight="1">
      <c r="A65" s="20">
        <v>1</v>
      </c>
      <c r="B65" s="117" t="s">
        <v>78</v>
      </c>
      <c r="C65" s="118"/>
      <c r="D65" s="118"/>
      <c r="E65" s="119"/>
      <c r="F65" s="18" t="s">
        <v>22</v>
      </c>
      <c r="G65" s="127" t="s">
        <v>26</v>
      </c>
      <c r="H65" s="128"/>
      <c r="I65" s="125">
        <f>2270*4.6</f>
        <v>10442</v>
      </c>
      <c r="J65" s="125"/>
      <c r="K65" s="89"/>
      <c r="L65" s="89"/>
      <c r="M65" s="90">
        <f>I65</f>
        <v>10442</v>
      </c>
      <c r="N65" s="91"/>
      <c r="O65" s="56">
        <f>2379*4.6</f>
        <v>10943.4</v>
      </c>
      <c r="P65" s="19"/>
      <c r="Q65" s="19">
        <f>O65</f>
        <v>10943.4</v>
      </c>
      <c r="R65" s="19">
        <f>O65-I65</f>
        <v>501.39999999999964</v>
      </c>
      <c r="S65" s="20"/>
      <c r="T65" s="19">
        <f>R65</f>
        <v>501.39999999999964</v>
      </c>
    </row>
    <row r="66" spans="1:20" ht="21.75" customHeight="1">
      <c r="A66" s="20"/>
      <c r="B66" s="59" t="s">
        <v>81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1"/>
      <c r="R66" s="19"/>
      <c r="S66" s="20"/>
      <c r="T66" s="19"/>
    </row>
    <row r="67" spans="1:20" ht="19.5" customHeight="1">
      <c r="A67" s="20"/>
      <c r="B67" s="109" t="s">
        <v>30</v>
      </c>
      <c r="C67" s="110"/>
      <c r="D67" s="110"/>
      <c r="E67" s="111"/>
      <c r="F67" s="22"/>
      <c r="G67" s="73"/>
      <c r="H67" s="74"/>
      <c r="I67" s="107"/>
      <c r="J67" s="107"/>
      <c r="K67" s="89"/>
      <c r="L67" s="89"/>
      <c r="M67" s="90"/>
      <c r="N67" s="91"/>
      <c r="O67" s="20"/>
      <c r="P67" s="20"/>
      <c r="Q67" s="20"/>
      <c r="R67" s="19"/>
      <c r="S67" s="20"/>
      <c r="T67" s="19"/>
    </row>
    <row r="68" spans="1:20" ht="48" customHeight="1">
      <c r="A68" s="20">
        <v>1</v>
      </c>
      <c r="B68" s="114" t="s">
        <v>79</v>
      </c>
      <c r="C68" s="115"/>
      <c r="D68" s="115"/>
      <c r="E68" s="116"/>
      <c r="F68" s="18" t="s">
        <v>24</v>
      </c>
      <c r="G68" s="75" t="s">
        <v>26</v>
      </c>
      <c r="H68" s="76"/>
      <c r="I68" s="126">
        <f>I62/I61*100</f>
        <v>100</v>
      </c>
      <c r="J68" s="126"/>
      <c r="K68" s="123"/>
      <c r="L68" s="123"/>
      <c r="M68" s="120">
        <f>I68</f>
        <v>100</v>
      </c>
      <c r="N68" s="120"/>
      <c r="O68" s="21">
        <f>O62/O61*100</f>
        <v>100</v>
      </c>
      <c r="P68" s="21"/>
      <c r="Q68" s="21">
        <f>O68</f>
        <v>100</v>
      </c>
      <c r="R68" s="19">
        <f>O68-I68</f>
        <v>0</v>
      </c>
      <c r="S68" s="20"/>
      <c r="T68" s="19">
        <f>R68</f>
        <v>0</v>
      </c>
    </row>
    <row r="69" spans="1:20" ht="40.5" customHeight="1">
      <c r="A69" s="12"/>
      <c r="B69" s="66" t="s">
        <v>82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</row>
    <row r="70" spans="2:20" ht="7.5" customHeight="1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</row>
    <row r="71" ht="15">
      <c r="A71" s="25" t="s">
        <v>49</v>
      </c>
    </row>
    <row r="72" ht="9.75" customHeight="1">
      <c r="A72" s="25"/>
    </row>
    <row r="73" spans="1:2" ht="15.75">
      <c r="A73" s="25"/>
      <c r="B73" s="55" t="s">
        <v>84</v>
      </c>
    </row>
    <row r="74" ht="3.75" customHeight="1">
      <c r="A74" s="25"/>
    </row>
    <row r="75" ht="31.5" customHeight="1">
      <c r="A75" s="25"/>
    </row>
    <row r="76" spans="2:15" ht="15" customHeight="1">
      <c r="B76" s="5" t="s">
        <v>60</v>
      </c>
      <c r="I76" s="144"/>
      <c r="J76" s="144"/>
      <c r="M76" s="146" t="s">
        <v>66</v>
      </c>
      <c r="N76" s="146"/>
      <c r="O76" s="146"/>
    </row>
    <row r="77" spans="2:15" ht="15" customHeight="1">
      <c r="B77" s="15"/>
      <c r="I77" s="145" t="s">
        <v>21</v>
      </c>
      <c r="J77" s="145"/>
      <c r="M77" s="147" t="s">
        <v>61</v>
      </c>
      <c r="N77" s="147"/>
      <c r="O77" s="147"/>
    </row>
    <row r="78" spans="2:14" ht="8.25" customHeight="1">
      <c r="B78" s="25"/>
      <c r="I78" s="51"/>
      <c r="M78" s="53"/>
      <c r="N78" s="25"/>
    </row>
    <row r="79" spans="2:14" ht="6" customHeight="1">
      <c r="B79" s="38"/>
      <c r="M79" s="25"/>
      <c r="N79" s="25"/>
    </row>
    <row r="80" spans="2:15" ht="15" customHeight="1">
      <c r="B80" s="38" t="s">
        <v>67</v>
      </c>
      <c r="I80" s="144"/>
      <c r="J80" s="144"/>
      <c r="M80" s="146" t="s">
        <v>68</v>
      </c>
      <c r="N80" s="146"/>
      <c r="O80" s="146"/>
    </row>
    <row r="81" spans="9:15" ht="15.75" customHeight="1">
      <c r="I81" s="145" t="s">
        <v>21</v>
      </c>
      <c r="J81" s="145"/>
      <c r="M81" s="147" t="s">
        <v>61</v>
      </c>
      <c r="N81" s="147"/>
      <c r="O81" s="147"/>
    </row>
    <row r="86" spans="2:17" ht="15.7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</sheetData>
  <sheetProtection/>
  <mergeCells count="142">
    <mergeCell ref="I76:J76"/>
    <mergeCell ref="I77:J77"/>
    <mergeCell ref="I80:J80"/>
    <mergeCell ref="I81:J81"/>
    <mergeCell ref="M76:O76"/>
    <mergeCell ref="M77:O77"/>
    <mergeCell ref="M80:O80"/>
    <mergeCell ref="M81:O81"/>
    <mergeCell ref="S20:T20"/>
    <mergeCell ref="G19:H19"/>
    <mergeCell ref="E19:F19"/>
    <mergeCell ref="J20:Q20"/>
    <mergeCell ref="E20:F20"/>
    <mergeCell ref="G20:H20"/>
    <mergeCell ref="J19:Q19"/>
    <mergeCell ref="S13:T13"/>
    <mergeCell ref="S14:T14"/>
    <mergeCell ref="S16:T16"/>
    <mergeCell ref="S17:T17"/>
    <mergeCell ref="F17:L17"/>
    <mergeCell ref="B19:C19"/>
    <mergeCell ref="B16:C16"/>
    <mergeCell ref="F14:L14"/>
    <mergeCell ref="S19:T19"/>
    <mergeCell ref="B17:C17"/>
    <mergeCell ref="M57:N57"/>
    <mergeCell ref="F53:F54"/>
    <mergeCell ref="M49:N49"/>
    <mergeCell ref="I57:J57"/>
    <mergeCell ref="B57:E57"/>
    <mergeCell ref="K49:L49"/>
    <mergeCell ref="K54:L54"/>
    <mergeCell ref="G53:H54"/>
    <mergeCell ref="I53:N53"/>
    <mergeCell ref="M54:N54"/>
    <mergeCell ref="K65:L65"/>
    <mergeCell ref="G65:H65"/>
    <mergeCell ref="B60:E60"/>
    <mergeCell ref="G55:H55"/>
    <mergeCell ref="B62:E62"/>
    <mergeCell ref="G58:H58"/>
    <mergeCell ref="K57:L57"/>
    <mergeCell ref="G57:H57"/>
    <mergeCell ref="B67:E67"/>
    <mergeCell ref="B68:E68"/>
    <mergeCell ref="I58:J58"/>
    <mergeCell ref="I61:J61"/>
    <mergeCell ref="I65:J65"/>
    <mergeCell ref="I67:J67"/>
    <mergeCell ref="G60:H60"/>
    <mergeCell ref="G62:H62"/>
    <mergeCell ref="I68:J68"/>
    <mergeCell ref="B64:E64"/>
    <mergeCell ref="M68:N68"/>
    <mergeCell ref="K58:L58"/>
    <mergeCell ref="M61:N61"/>
    <mergeCell ref="M67:N67"/>
    <mergeCell ref="G67:H67"/>
    <mergeCell ref="G61:H61"/>
    <mergeCell ref="I64:J64"/>
    <mergeCell ref="K67:L67"/>
    <mergeCell ref="K68:L68"/>
    <mergeCell ref="M60:N60"/>
    <mergeCell ref="M65:N65"/>
    <mergeCell ref="B56:N56"/>
    <mergeCell ref="B48:E48"/>
    <mergeCell ref="I48:J48"/>
    <mergeCell ref="B58:E58"/>
    <mergeCell ref="K60:L60"/>
    <mergeCell ref="K62:L62"/>
    <mergeCell ref="K64:L64"/>
    <mergeCell ref="B61:E61"/>
    <mergeCell ref="B65:E65"/>
    <mergeCell ref="O45:Q45"/>
    <mergeCell ref="B41:Q41"/>
    <mergeCell ref="M46:N46"/>
    <mergeCell ref="M62:N62"/>
    <mergeCell ref="I60:J60"/>
    <mergeCell ref="M64:N64"/>
    <mergeCell ref="K55:L55"/>
    <mergeCell ref="M55:N55"/>
    <mergeCell ref="B49:E49"/>
    <mergeCell ref="I49:J49"/>
    <mergeCell ref="O36:Q36"/>
    <mergeCell ref="M37:N37"/>
    <mergeCell ref="K39:L39"/>
    <mergeCell ref="R53:T53"/>
    <mergeCell ref="M48:N48"/>
    <mergeCell ref="K46:L46"/>
    <mergeCell ref="M40:N40"/>
    <mergeCell ref="M47:N47"/>
    <mergeCell ref="M39:N39"/>
    <mergeCell ref="K40:L40"/>
    <mergeCell ref="I47:J47"/>
    <mergeCell ref="K47:L47"/>
    <mergeCell ref="I36:N36"/>
    <mergeCell ref="K38:L38"/>
    <mergeCell ref="I37:J37"/>
    <mergeCell ref="I38:J38"/>
    <mergeCell ref="I39:J39"/>
    <mergeCell ref="I45:N45"/>
    <mergeCell ref="M38:N38"/>
    <mergeCell ref="I46:J46"/>
    <mergeCell ref="K48:L48"/>
    <mergeCell ref="I40:J40"/>
    <mergeCell ref="A36:A37"/>
    <mergeCell ref="B38:E38"/>
    <mergeCell ref="A45:A46"/>
    <mergeCell ref="F45:H45"/>
    <mergeCell ref="B40:E40"/>
    <mergeCell ref="B47:E47"/>
    <mergeCell ref="K37:L37"/>
    <mergeCell ref="A53:A54"/>
    <mergeCell ref="B45:E46"/>
    <mergeCell ref="B39:E39"/>
    <mergeCell ref="O53:Q53"/>
    <mergeCell ref="B53:E54"/>
    <mergeCell ref="I62:J62"/>
    <mergeCell ref="B55:E55"/>
    <mergeCell ref="I55:J55"/>
    <mergeCell ref="K61:L61"/>
    <mergeCell ref="M58:N58"/>
    <mergeCell ref="B69:T69"/>
    <mergeCell ref="C24:Q24"/>
    <mergeCell ref="C25:Q25"/>
    <mergeCell ref="C31:Q31"/>
    <mergeCell ref="C32:Q32"/>
    <mergeCell ref="I54:J54"/>
    <mergeCell ref="G64:H64"/>
    <mergeCell ref="G68:H68"/>
    <mergeCell ref="B36:E37"/>
    <mergeCell ref="F36:H36"/>
    <mergeCell ref="B86:Q86"/>
    <mergeCell ref="B59:Q59"/>
    <mergeCell ref="B63:T63"/>
    <mergeCell ref="B66:Q66"/>
    <mergeCell ref="G9:M9"/>
    <mergeCell ref="G10:M10"/>
    <mergeCell ref="B22:Q22"/>
    <mergeCell ref="B13:C13"/>
    <mergeCell ref="B14:C14"/>
    <mergeCell ref="B20:C2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9" r:id="rId1"/>
  <rowBreaks count="2" manualBreakCount="2">
    <brk id="41" max="19" man="1"/>
    <brk id="6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S_Smal</dc:creator>
  <cp:keywords/>
  <dc:description/>
  <cp:lastModifiedBy>S_Smal</cp:lastModifiedBy>
  <cp:lastPrinted>2022-02-08T09:18:24Z</cp:lastPrinted>
  <dcterms:created xsi:type="dcterms:W3CDTF">2019-01-14T08:15:45Z</dcterms:created>
  <dcterms:modified xsi:type="dcterms:W3CDTF">2022-02-16T08:27:55Z</dcterms:modified>
  <cp:category/>
  <cp:version/>
  <cp:contentType/>
  <cp:contentStatus/>
</cp:coreProperties>
</file>