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912\паспорт управління молоді та спорту 2021\"/>
    </mc:Choice>
  </mc:AlternateContent>
  <bookViews>
    <workbookView xWindow="0" yWindow="0" windowWidth="28800" windowHeight="11835"/>
  </bookViews>
  <sheets>
    <sheet name="КПК1115011" sheetId="6" r:id="rId1"/>
  </sheets>
  <definedNames>
    <definedName name="_xlnm.Print_Area" localSheetId="0">КПК1115011!$A$1:$BM$90</definedName>
  </definedNames>
  <calcPr calcId="152511" refMode="R1C1"/>
</workbook>
</file>

<file path=xl/calcChain.xml><?xml version="1.0" encoding="utf-8"?>
<calcChain xmlns="http://schemas.openxmlformats.org/spreadsheetml/2006/main">
  <c r="AO76" i="6" l="1"/>
  <c r="AO70" i="6"/>
  <c r="AC50" i="6" l="1"/>
  <c r="AS22" i="6"/>
  <c r="AC51" i="6" l="1"/>
  <c r="U22" i="6"/>
  <c r="AB59" i="6" l="1"/>
  <c r="AB60" i="6" s="1"/>
  <c r="AO77" i="6"/>
  <c r="AO74" i="6"/>
  <c r="BE77" i="6" l="1"/>
  <c r="BE76" i="6"/>
  <c r="BE74" i="6"/>
  <c r="BE71" i="6"/>
  <c r="BE68" i="6"/>
  <c r="BE67" i="6"/>
  <c r="AR60" i="6"/>
  <c r="AR59" i="6"/>
  <c r="AS51" i="6"/>
  <c r="AS50" i="6"/>
  <c r="AS49" i="6"/>
  <c r="BE73" i="6" l="1"/>
  <c r="BE70" i="6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<sst xmlns="http://schemas.openxmlformats.org/spreadsheetml/2006/main" count="142" uniqueCount="109">
  <si>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</si>
  <si>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</si>
  <si>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</si>
  <si>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</si>
  <si>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</si>
  <si>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</si>
  <si>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</si>
  <si>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</si>
  <si>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</si>
  <si>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</si>
  <si>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</si>
  <si>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</si>
  <si>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</si>
  <si>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</si>
  <si>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</si>
  <si>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</si>
  <si>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</si>
  <si>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</si>
  <si>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</si>
  <si>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</si>
  <si>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</si>
  <si>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</si>
  <si>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</si>
  <si>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</si>
  <si>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</si>
  <si>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</si>
  <si>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</si>
  <si>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</si>
  <si>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</si>
  <si>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</si>
  <si>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</si>
  <si>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</si>
  <si>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</si>
  <si>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</si>
  <si>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</si>
  <si>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</si>
  <si>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</si>
  <si>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</si>
  <si>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</si>
  <si>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</si>
  <si>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</si>
  <si>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</si>
  <si>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</si>
  <si>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</si>
  <si>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</si>
  <si>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</si>
  <si>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</si>
  <si>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</si>
  <si>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</si>
  <si>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</si>
  <si>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</si>
  <si>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</si>
  <si>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</si>
  <si>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</si>
  <si>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</si>
  <si>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</si>
  <si>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</si>
  <si>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</si>
  <si>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</si>
  <si>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</si>
  <si>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</si>
  <si>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</si>
  <si>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</si>
  <si>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</si>
  <si>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</si>
  <si>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</si>
  <si>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</si>
  <si>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</si>
  <si>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</si>
  <si>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</si>
  <si>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</si>
  <si>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</si>
  <si>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</si>
  <si>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</si>
  <si>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</si>
  <si>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</si>
  <si>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</si>
  <si>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</si>
  <si>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</si>
  <si>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</si>
  <si>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</si>
  <si>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</si>
  <si>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</si>
  <si>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</si>
  <si>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</si>
  <si>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</si>
  <si>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</si>
  <si>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кількість міських змагань з олімпійських видів спорту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</si>
  <si>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</si>
  <si>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</si>
  <si>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</si>
  <si>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</si>
  <si>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</si>
  <si>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</si>
  <si>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</si>
  <si>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</si>
  <si>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</si>
  <si>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</si>
  <si>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</si>
  <si>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</si>
  <si>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Проведення навчально-тренувальних зборів і змагань з олімпійських видів спорту.</t>
  </si>
  <si>
    <t>Проведення навчально-тренувальних зборів і  змагань з олімпійських видів спорту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</si>
  <si>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</si>
  <si>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</si>
  <si>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</si>
  <si>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</si>
  <si>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рік», Рішення сесії Хмельницької міської ради від 20 жовтня 2021 року №3 «Про внесення змін до бюджету  Хмельницької міської територіальної громади на 2021 рік», Рішення сесії Хмельницької міської ради від 15 грудня 2021 року №1   «Про внесення змін до бюджету  Хмельницької міської територіальної громади на 2021 рік».</t>
  </si>
  <si>
    <t xml:space="preserve">Наказ від 24.12.2021 р. 
</t>
  </si>
  <si>
    <t>20-а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</si>
</sst>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6" width="3" style="1" customWidth="1"/>
    <col min="67" max="67" width="7.5703125" style="1" customWidth="1"/>
    <col min="68" max="69" width="3" style="1" customWidth="1"/>
    <col min="70" max="70" width="6.5703125" style="1" customWidth="1"/>
    <col min="71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28" t="s">
        <v>35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9.7" customHeight="1" x14ac:dyDescent="0.2">
      <c r="AO3" s="129" t="s">
        <v>75</v>
      </c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77" x14ac:dyDescent="0.2">
      <c r="AO4" s="131" t="s">
        <v>20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ht="7.5" customHeight="1" x14ac:dyDescent="0.2"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</row>
    <row r="6" spans="1:77" ht="13.35" customHeight="1" x14ac:dyDescent="0.2">
      <c r="AO6" s="46" t="s">
        <v>107</v>
      </c>
      <c r="AP6" s="46"/>
      <c r="AQ6" s="46"/>
      <c r="AR6" s="46"/>
      <c r="AS6" s="46"/>
      <c r="AT6" s="46"/>
      <c r="AU6" s="46"/>
      <c r="AV6" s="1" t="s">
        <v>63</v>
      </c>
      <c r="AW6" s="46" t="s">
        <v>108</v>
      </c>
      <c r="AX6" s="46"/>
      <c r="AY6" s="39"/>
      <c r="AZ6" s="39"/>
      <c r="BA6" s="39"/>
      <c r="BB6" s="39"/>
      <c r="BC6" s="39"/>
      <c r="BD6" s="39"/>
      <c r="BE6" s="39"/>
      <c r="BF6" s="39"/>
    </row>
    <row r="7" spans="1:77" ht="13.35" hidden="1" customHeight="1" x14ac:dyDescent="0.2">
      <c r="AO7" s="136" t="s">
        <v>73</v>
      </c>
      <c r="AP7" s="135"/>
      <c r="AQ7" s="135"/>
      <c r="AR7" s="135"/>
      <c r="AS7" s="135"/>
      <c r="AT7" s="135"/>
      <c r="AU7" s="135"/>
      <c r="AV7" s="1" t="s">
        <v>63</v>
      </c>
      <c r="AW7" s="136" t="s">
        <v>74</v>
      </c>
      <c r="AX7" s="135"/>
      <c r="AY7" s="135"/>
      <c r="AZ7" s="135"/>
      <c r="BA7" s="135"/>
      <c r="BB7" s="135"/>
      <c r="BC7" s="135"/>
      <c r="BD7" s="135"/>
      <c r="BE7" s="135"/>
      <c r="BF7" s="135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37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77" ht="15.75" customHeight="1" x14ac:dyDescent="0.2">
      <c r="A11" s="137" t="s">
        <v>81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77" ht="15.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7.45" customHeight="1" x14ac:dyDescent="0.2">
      <c r="A13" s="23" t="s">
        <v>53</v>
      </c>
      <c r="B13" s="126" t="s">
        <v>72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32"/>
      <c r="N13" s="138" t="s">
        <v>75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33"/>
      <c r="AU13" s="126" t="s">
        <v>79</v>
      </c>
      <c r="AV13" s="127"/>
      <c r="AW13" s="127"/>
      <c r="AX13" s="127"/>
      <c r="AY13" s="127"/>
      <c r="AZ13" s="127"/>
      <c r="BA13" s="127"/>
      <c r="BB13" s="12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24" t="s">
        <v>56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31"/>
      <c r="N14" s="125" t="s">
        <v>62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1"/>
      <c r="AU14" s="124" t="s">
        <v>55</v>
      </c>
      <c r="AV14" s="124"/>
      <c r="AW14" s="124"/>
      <c r="AX14" s="124"/>
      <c r="AY14" s="124"/>
      <c r="AZ14" s="124"/>
      <c r="BA14" s="124"/>
      <c r="BB14" s="12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" customHeight="1" x14ac:dyDescent="0.2">
      <c r="A16" s="34" t="s">
        <v>4</v>
      </c>
      <c r="B16" s="126" t="s">
        <v>82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32"/>
      <c r="N16" s="134" t="s">
        <v>75</v>
      </c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33"/>
      <c r="AU16" s="126" t="s">
        <v>79</v>
      </c>
      <c r="AV16" s="127"/>
      <c r="AW16" s="127"/>
      <c r="AX16" s="127"/>
      <c r="AY16" s="127"/>
      <c r="AZ16" s="127"/>
      <c r="BA16" s="127"/>
      <c r="BB16" s="12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24" t="s">
        <v>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31"/>
      <c r="N17" s="125" t="s">
        <v>61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1"/>
      <c r="AU17" s="124" t="s">
        <v>55</v>
      </c>
      <c r="AV17" s="124"/>
      <c r="AW17" s="124"/>
      <c r="AX17" s="124"/>
      <c r="AY17" s="124"/>
      <c r="AZ17" s="124"/>
      <c r="BA17" s="124"/>
      <c r="BB17" s="12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30.6" customHeight="1" x14ac:dyDescent="0.2">
      <c r="A19" s="23" t="s">
        <v>54</v>
      </c>
      <c r="B19" s="126" t="s">
        <v>96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N19" s="126" t="s">
        <v>98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24"/>
      <c r="AA19" s="126" t="s">
        <v>99</v>
      </c>
      <c r="AB19" s="126"/>
      <c r="AC19" s="126"/>
      <c r="AD19" s="126"/>
      <c r="AE19" s="126"/>
      <c r="AF19" s="126"/>
      <c r="AG19" s="126"/>
      <c r="AH19" s="126"/>
      <c r="AI19" s="126"/>
      <c r="AJ19" s="24"/>
      <c r="AK19" s="127" t="s">
        <v>97</v>
      </c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24"/>
      <c r="BE19" s="126" t="s">
        <v>80</v>
      </c>
      <c r="BF19" s="126"/>
      <c r="BG19" s="126"/>
      <c r="BH19" s="126"/>
      <c r="BI19" s="126"/>
      <c r="BJ19" s="126"/>
      <c r="BK19" s="126"/>
      <c r="BL19" s="12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22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57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6"/>
      <c r="AA20" s="122" t="s">
        <v>58</v>
      </c>
      <c r="AB20" s="122"/>
      <c r="AC20" s="122"/>
      <c r="AD20" s="122"/>
      <c r="AE20" s="122"/>
      <c r="AF20" s="122"/>
      <c r="AG20" s="122"/>
      <c r="AH20" s="122"/>
      <c r="AI20" s="122"/>
      <c r="AJ20" s="26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6"/>
      <c r="BE20" s="122" t="s">
        <v>60</v>
      </c>
      <c r="BF20" s="122"/>
      <c r="BG20" s="122"/>
      <c r="BH20" s="122"/>
      <c r="BI20" s="122"/>
      <c r="BJ20" s="122"/>
      <c r="BK20" s="122"/>
      <c r="BL20" s="12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9" t="s">
        <v>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0">
        <f>AS22+I23</f>
        <v>17930902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0">
        <f>11566830+598072+3000000+2400000+366000</f>
        <v>17930902</v>
      </c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">
      <c r="A23" s="101" t="s">
        <v>22</v>
      </c>
      <c r="B23" s="101"/>
      <c r="C23" s="101"/>
      <c r="D23" s="101"/>
      <c r="E23" s="101"/>
      <c r="F23" s="101"/>
      <c r="G23" s="101"/>
      <c r="H23" s="101"/>
      <c r="I23" s="120">
        <v>0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1" t="s">
        <v>24</v>
      </c>
      <c r="U23" s="101"/>
      <c r="V23" s="101"/>
      <c r="W23" s="10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88.5" customHeight="1" x14ac:dyDescent="0.2">
      <c r="A26" s="117" t="s">
        <v>106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27.75" customHeight="1" x14ac:dyDescent="0.2">
      <c r="A29" s="108" t="s">
        <v>28</v>
      </c>
      <c r="B29" s="108"/>
      <c r="C29" s="108"/>
      <c r="D29" s="108"/>
      <c r="E29" s="108"/>
      <c r="F29" s="108"/>
      <c r="G29" s="109" t="s">
        <v>40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9.7" customHeight="1" x14ac:dyDescent="0.2">
      <c r="A32" s="61">
        <v>1</v>
      </c>
      <c r="B32" s="61"/>
      <c r="C32" s="61"/>
      <c r="D32" s="61"/>
      <c r="E32" s="61"/>
      <c r="F32" s="61"/>
      <c r="G32" s="62" t="s">
        <v>100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5.95" customHeight="1" x14ac:dyDescent="0.2">
      <c r="A35" s="115" t="s">
        <v>95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27.75" customHeight="1" x14ac:dyDescent="0.2">
      <c r="A38" s="108" t="s">
        <v>28</v>
      </c>
      <c r="B38" s="108"/>
      <c r="C38" s="108"/>
      <c r="D38" s="108"/>
      <c r="E38" s="108"/>
      <c r="F38" s="108"/>
      <c r="G38" s="109" t="s">
        <v>25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9.7" customHeight="1" x14ac:dyDescent="0.2">
      <c r="A40" s="61">
        <v>1</v>
      </c>
      <c r="B40" s="61"/>
      <c r="C40" s="61"/>
      <c r="D40" s="61"/>
      <c r="E40" s="61"/>
      <c r="F40" s="61"/>
      <c r="G40" s="112" t="s">
        <v>101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CA40" s="1" t="s">
        <v>11</v>
      </c>
    </row>
    <row r="41" spans="1:79" ht="24.6" customHeight="1" x14ac:dyDescent="0.2">
      <c r="A41" s="61">
        <v>2</v>
      </c>
      <c r="B41" s="61"/>
      <c r="C41" s="61"/>
      <c r="D41" s="61"/>
      <c r="E41" s="61"/>
      <c r="F41" s="61"/>
      <c r="G41" s="62" t="s">
        <v>83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01" t="s">
        <v>41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54" t="s">
        <v>28</v>
      </c>
      <c r="B45" s="54"/>
      <c r="C45" s="54"/>
      <c r="D45" s="55" t="s">
        <v>26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54"/>
      <c r="B46" s="54"/>
      <c r="C46" s="54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6"/>
      <c r="BB46" s="16"/>
      <c r="BC46" s="16"/>
      <c r="BD46" s="16"/>
      <c r="BE46" s="16"/>
      <c r="BF46" s="16"/>
      <c r="BG46" s="16"/>
      <c r="BH46" s="16"/>
    </row>
    <row r="47" spans="1:79" x14ac:dyDescent="0.2">
      <c r="A47" s="61">
        <v>1</v>
      </c>
      <c r="B47" s="61"/>
      <c r="C47" s="61"/>
      <c r="D47" s="98">
        <v>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">
      <c r="A48" s="61" t="s">
        <v>6</v>
      </c>
      <c r="B48" s="61"/>
      <c r="C48" s="61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105" t="s">
        <v>10</v>
      </c>
      <c r="AT48" s="86"/>
      <c r="AU48" s="86"/>
      <c r="AV48" s="86"/>
      <c r="AW48" s="86"/>
      <c r="AX48" s="86"/>
      <c r="AY48" s="86"/>
      <c r="AZ48" s="86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1.6" customHeight="1" x14ac:dyDescent="0.2">
      <c r="A49" s="61">
        <v>1</v>
      </c>
      <c r="B49" s="61"/>
      <c r="C49" s="61"/>
      <c r="D49" s="62" t="s">
        <v>83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5">
        <v>508835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508835</v>
      </c>
      <c r="AT49" s="65"/>
      <c r="AU49" s="65"/>
      <c r="AV49" s="65"/>
      <c r="AW49" s="65"/>
      <c r="AX49" s="65"/>
      <c r="AY49" s="65"/>
      <c r="AZ49" s="65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1.7" customHeight="1" x14ac:dyDescent="0.2">
      <c r="A50" s="61">
        <v>2</v>
      </c>
      <c r="B50" s="61"/>
      <c r="C50" s="61"/>
      <c r="D50" s="62" t="s">
        <v>84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5">
        <f>11057995+598072+3000000+2400000+366000</f>
        <v>17422067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17422067</v>
      </c>
      <c r="AT50" s="65"/>
      <c r="AU50" s="65"/>
      <c r="AV50" s="65"/>
      <c r="AW50" s="65"/>
      <c r="AX50" s="65"/>
      <c r="AY50" s="65"/>
      <c r="AZ50" s="65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9.7" customHeight="1" x14ac:dyDescent="0.2">
      <c r="A51" s="68"/>
      <c r="B51" s="68"/>
      <c r="C51" s="68"/>
      <c r="D51" s="77" t="s">
        <v>64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67">
        <f>AC49+AC50</f>
        <v>17930902</v>
      </c>
      <c r="AD51" s="67"/>
      <c r="AE51" s="67"/>
      <c r="AF51" s="67"/>
      <c r="AG51" s="67"/>
      <c r="AH51" s="67"/>
      <c r="AI51" s="67"/>
      <c r="AJ51" s="67"/>
      <c r="AK51" s="67">
        <v>0</v>
      </c>
      <c r="AL51" s="67"/>
      <c r="AM51" s="67"/>
      <c r="AN51" s="67"/>
      <c r="AO51" s="67"/>
      <c r="AP51" s="67"/>
      <c r="AQ51" s="67"/>
      <c r="AR51" s="67"/>
      <c r="AS51" s="67">
        <f>AC51+AK51</f>
        <v>17930902</v>
      </c>
      <c r="AT51" s="67"/>
      <c r="AU51" s="67"/>
      <c r="AV51" s="67"/>
      <c r="AW51" s="67"/>
      <c r="AX51" s="67"/>
      <c r="AY51" s="67"/>
      <c r="AZ51" s="6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4" t="s">
        <v>28</v>
      </c>
      <c r="B55" s="54"/>
      <c r="C55" s="54"/>
      <c r="D55" s="55" t="s">
        <v>34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4" t="s">
        <v>29</v>
      </c>
      <c r="AC55" s="54"/>
      <c r="AD55" s="54"/>
      <c r="AE55" s="54"/>
      <c r="AF55" s="54"/>
      <c r="AG55" s="54"/>
      <c r="AH55" s="54"/>
      <c r="AI55" s="54"/>
      <c r="AJ55" s="54" t="s">
        <v>30</v>
      </c>
      <c r="AK55" s="54"/>
      <c r="AL55" s="54"/>
      <c r="AM55" s="54"/>
      <c r="AN55" s="54"/>
      <c r="AO55" s="54"/>
      <c r="AP55" s="54"/>
      <c r="AQ55" s="54"/>
      <c r="AR55" s="54" t="s">
        <v>27</v>
      </c>
      <c r="AS55" s="54"/>
      <c r="AT55" s="54"/>
      <c r="AU55" s="54"/>
      <c r="AV55" s="54"/>
      <c r="AW55" s="54"/>
      <c r="AX55" s="54"/>
      <c r="AY55" s="54"/>
    </row>
    <row r="56" spans="1:79" ht="29.1" customHeight="1" x14ac:dyDescent="0.2">
      <c r="A56" s="54"/>
      <c r="B56" s="54"/>
      <c r="C56" s="54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79" ht="15.75" customHeight="1" x14ac:dyDescent="0.2">
      <c r="A57" s="61">
        <v>1</v>
      </c>
      <c r="B57" s="61"/>
      <c r="C57" s="61"/>
      <c r="D57" s="98">
        <v>2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61" t="s">
        <v>6</v>
      </c>
      <c r="B58" s="61"/>
      <c r="C58" s="61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ht="48.6" customHeight="1" x14ac:dyDescent="0.2">
      <c r="A59" s="61">
        <v>1</v>
      </c>
      <c r="B59" s="61"/>
      <c r="C59" s="61"/>
      <c r="D59" s="62" t="s">
        <v>105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5">
        <f>AC51</f>
        <v>17930902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17930902</v>
      </c>
      <c r="AS59" s="65"/>
      <c r="AT59" s="65"/>
      <c r="AU59" s="65"/>
      <c r="AV59" s="65"/>
      <c r="AW59" s="65"/>
      <c r="AX59" s="65"/>
      <c r="AY59" s="65"/>
      <c r="CA59" s="1" t="s">
        <v>16</v>
      </c>
    </row>
    <row r="60" spans="1:79" s="4" customFormat="1" ht="18.600000000000001" customHeight="1" x14ac:dyDescent="0.2">
      <c r="A60" s="68"/>
      <c r="B60" s="68"/>
      <c r="C60" s="68"/>
      <c r="D60" s="102" t="s">
        <v>27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67">
        <f>AB59</f>
        <v>17930902</v>
      </c>
      <c r="AC60" s="67"/>
      <c r="AD60" s="67"/>
      <c r="AE60" s="67"/>
      <c r="AF60" s="67"/>
      <c r="AG60" s="67"/>
      <c r="AH60" s="67"/>
      <c r="AI60" s="67"/>
      <c r="AJ60" s="67">
        <v>0</v>
      </c>
      <c r="AK60" s="67"/>
      <c r="AL60" s="67"/>
      <c r="AM60" s="67"/>
      <c r="AN60" s="67"/>
      <c r="AO60" s="67"/>
      <c r="AP60" s="67"/>
      <c r="AQ60" s="67"/>
      <c r="AR60" s="67">
        <f>AB60+AJ60</f>
        <v>17930902</v>
      </c>
      <c r="AS60" s="67"/>
      <c r="AT60" s="67"/>
      <c r="AU60" s="67"/>
      <c r="AV60" s="67"/>
      <c r="AW60" s="67"/>
      <c r="AX60" s="67"/>
      <c r="AY60" s="67"/>
    </row>
    <row r="62" spans="1:79" ht="15.75" customHeight="1" x14ac:dyDescent="0.2">
      <c r="A62" s="101" t="s">
        <v>43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</row>
    <row r="63" spans="1:79" ht="30" customHeight="1" x14ac:dyDescent="0.2">
      <c r="A63" s="54" t="s">
        <v>28</v>
      </c>
      <c r="B63" s="54"/>
      <c r="C63" s="54"/>
      <c r="D63" s="54"/>
      <c r="E63" s="54"/>
      <c r="F63" s="54"/>
      <c r="G63" s="95" t="s">
        <v>44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54" t="s">
        <v>2</v>
      </c>
      <c r="AA63" s="54"/>
      <c r="AB63" s="54"/>
      <c r="AC63" s="54"/>
      <c r="AD63" s="54"/>
      <c r="AE63" s="54" t="s">
        <v>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95" t="s">
        <v>29</v>
      </c>
      <c r="AP63" s="96"/>
      <c r="AQ63" s="96"/>
      <c r="AR63" s="96"/>
      <c r="AS63" s="96"/>
      <c r="AT63" s="96"/>
      <c r="AU63" s="96"/>
      <c r="AV63" s="97"/>
      <c r="AW63" s="95" t="s">
        <v>30</v>
      </c>
      <c r="AX63" s="96"/>
      <c r="AY63" s="96"/>
      <c r="AZ63" s="96"/>
      <c r="BA63" s="96"/>
      <c r="BB63" s="96"/>
      <c r="BC63" s="96"/>
      <c r="BD63" s="97"/>
      <c r="BE63" s="95" t="s">
        <v>27</v>
      </c>
      <c r="BF63" s="96"/>
      <c r="BG63" s="96"/>
      <c r="BH63" s="96"/>
      <c r="BI63" s="96"/>
      <c r="BJ63" s="96"/>
      <c r="BK63" s="96"/>
      <c r="BL63" s="97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98">
        <v>2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61" t="s">
        <v>33</v>
      </c>
      <c r="B65" s="61"/>
      <c r="C65" s="61"/>
      <c r="D65" s="61"/>
      <c r="E65" s="61"/>
      <c r="F65" s="61"/>
      <c r="G65" s="91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1" t="s">
        <v>19</v>
      </c>
      <c r="AA65" s="61"/>
      <c r="AB65" s="61"/>
      <c r="AC65" s="61"/>
      <c r="AD65" s="61"/>
      <c r="AE65" s="94" t="s">
        <v>32</v>
      </c>
      <c r="AF65" s="94"/>
      <c r="AG65" s="94"/>
      <c r="AH65" s="94"/>
      <c r="AI65" s="94"/>
      <c r="AJ65" s="94"/>
      <c r="AK65" s="94"/>
      <c r="AL65" s="94"/>
      <c r="AM65" s="94"/>
      <c r="AN65" s="91"/>
      <c r="AO65" s="86" t="s">
        <v>8</v>
      </c>
      <c r="AP65" s="86"/>
      <c r="AQ65" s="86"/>
      <c r="AR65" s="86"/>
      <c r="AS65" s="86"/>
      <c r="AT65" s="86"/>
      <c r="AU65" s="86"/>
      <c r="AV65" s="86"/>
      <c r="AW65" s="86" t="s">
        <v>31</v>
      </c>
      <c r="AX65" s="86"/>
      <c r="AY65" s="86"/>
      <c r="AZ65" s="86"/>
      <c r="BA65" s="86"/>
      <c r="BB65" s="86"/>
      <c r="BC65" s="86"/>
      <c r="BD65" s="86"/>
      <c r="BE65" s="86" t="s">
        <v>10</v>
      </c>
      <c r="BF65" s="86"/>
      <c r="BG65" s="86"/>
      <c r="BH65" s="86"/>
      <c r="BI65" s="86"/>
      <c r="BJ65" s="86"/>
      <c r="BK65" s="86"/>
      <c r="BL65" s="86"/>
      <c r="CA65" s="1" t="s">
        <v>17</v>
      </c>
    </row>
    <row r="66" spans="1:79" s="4" customFormat="1" ht="12.75" customHeight="1" x14ac:dyDescent="0.2">
      <c r="A66" s="68">
        <v>0</v>
      </c>
      <c r="B66" s="68"/>
      <c r="C66" s="68"/>
      <c r="D66" s="68"/>
      <c r="E66" s="68"/>
      <c r="F66" s="68"/>
      <c r="G66" s="73" t="s">
        <v>65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72"/>
      <c r="AA66" s="72"/>
      <c r="AB66" s="72"/>
      <c r="AC66" s="72"/>
      <c r="AD66" s="72"/>
      <c r="AE66" s="89"/>
      <c r="AF66" s="89"/>
      <c r="AG66" s="89"/>
      <c r="AH66" s="89"/>
      <c r="AI66" s="89"/>
      <c r="AJ66" s="89"/>
      <c r="AK66" s="89"/>
      <c r="AL66" s="89"/>
      <c r="AM66" s="89"/>
      <c r="AN66" s="77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35.450000000000003" customHeight="1" x14ac:dyDescent="0.2">
      <c r="A67" s="61">
        <v>1</v>
      </c>
      <c r="B67" s="61"/>
      <c r="C67" s="61"/>
      <c r="D67" s="61"/>
      <c r="E67" s="61"/>
      <c r="F67" s="61"/>
      <c r="G67" s="62" t="s">
        <v>85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7" t="s">
        <v>66</v>
      </c>
      <c r="AA67" s="48"/>
      <c r="AB67" s="48"/>
      <c r="AC67" s="48"/>
      <c r="AD67" s="49"/>
      <c r="AE67" s="47" t="s">
        <v>86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65">
        <v>202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 t="shared" ref="BE67:BE77" si="0">AO67+AW67</f>
        <v>202</v>
      </c>
      <c r="BF67" s="65"/>
      <c r="BG67" s="65"/>
      <c r="BH67" s="65"/>
      <c r="BI67" s="65"/>
      <c r="BJ67" s="65"/>
      <c r="BK67" s="65"/>
      <c r="BL67" s="65"/>
    </row>
    <row r="68" spans="1:79" ht="32.450000000000003" customHeight="1" x14ac:dyDescent="0.2">
      <c r="A68" s="61">
        <v>2</v>
      </c>
      <c r="B68" s="61"/>
      <c r="C68" s="61"/>
      <c r="D68" s="61"/>
      <c r="E68" s="61"/>
      <c r="F68" s="61"/>
      <c r="G68" s="62" t="s">
        <v>87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50"/>
      <c r="AA68" s="51"/>
      <c r="AB68" s="51"/>
      <c r="AC68" s="51"/>
      <c r="AD68" s="52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65">
        <v>105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 t="shared" si="0"/>
        <v>105</v>
      </c>
      <c r="BF68" s="65"/>
      <c r="BG68" s="65"/>
      <c r="BH68" s="65"/>
      <c r="BI68" s="65"/>
      <c r="BJ68" s="65"/>
      <c r="BK68" s="65"/>
      <c r="BL68" s="65"/>
    </row>
    <row r="69" spans="1:79" s="4" customFormat="1" ht="15.6" customHeight="1" x14ac:dyDescent="0.2">
      <c r="A69" s="68">
        <v>0</v>
      </c>
      <c r="B69" s="68"/>
      <c r="C69" s="68"/>
      <c r="D69" s="68"/>
      <c r="E69" s="68"/>
      <c r="F69" s="68"/>
      <c r="G69" s="69" t="s">
        <v>67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2"/>
      <c r="AA69" s="72"/>
      <c r="AB69" s="72"/>
      <c r="AC69" s="72"/>
      <c r="AD69" s="72"/>
      <c r="AE69" s="73"/>
      <c r="AF69" s="74"/>
      <c r="AG69" s="74"/>
      <c r="AH69" s="74"/>
      <c r="AI69" s="74"/>
      <c r="AJ69" s="74"/>
      <c r="AK69" s="74"/>
      <c r="AL69" s="74"/>
      <c r="AM69" s="74"/>
      <c r="AN69" s="75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79" ht="48" customHeight="1" x14ac:dyDescent="0.2">
      <c r="A70" s="61">
        <v>3</v>
      </c>
      <c r="B70" s="61"/>
      <c r="C70" s="61"/>
      <c r="D70" s="61"/>
      <c r="E70" s="61"/>
      <c r="F70" s="61"/>
      <c r="G70" s="62" t="s">
        <v>88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7" t="s">
        <v>89</v>
      </c>
      <c r="AA70" s="48"/>
      <c r="AB70" s="48"/>
      <c r="AC70" s="48"/>
      <c r="AD70" s="49"/>
      <c r="AE70" s="47" t="s">
        <v>69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65">
        <f>AC50/148</f>
        <v>117716.66891891892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>AS50/148</f>
        <v>117716.66891891892</v>
      </c>
      <c r="BF70" s="65"/>
      <c r="BG70" s="65"/>
      <c r="BH70" s="65"/>
      <c r="BI70" s="65"/>
      <c r="BJ70" s="65"/>
      <c r="BK70" s="65"/>
      <c r="BL70" s="65"/>
    </row>
    <row r="71" spans="1:79" ht="44.45" customHeight="1" x14ac:dyDescent="0.2">
      <c r="A71" s="61">
        <v>4</v>
      </c>
      <c r="B71" s="61"/>
      <c r="C71" s="61"/>
      <c r="D71" s="61"/>
      <c r="E71" s="61"/>
      <c r="F71" s="61"/>
      <c r="G71" s="62" t="s">
        <v>90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50"/>
      <c r="AA71" s="51"/>
      <c r="AB71" s="51"/>
      <c r="AC71" s="51"/>
      <c r="AD71" s="52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65">
        <v>3180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 t="shared" si="0"/>
        <v>3180</v>
      </c>
      <c r="BF71" s="65"/>
      <c r="BG71" s="65"/>
      <c r="BH71" s="65"/>
      <c r="BI71" s="65"/>
      <c r="BJ71" s="65"/>
      <c r="BK71" s="65"/>
      <c r="BL71" s="65"/>
    </row>
    <row r="72" spans="1:79" s="4" customFormat="1" ht="16.350000000000001" customHeight="1" x14ac:dyDescent="0.2">
      <c r="A72" s="68">
        <v>0</v>
      </c>
      <c r="B72" s="68"/>
      <c r="C72" s="68"/>
      <c r="D72" s="68"/>
      <c r="E72" s="68"/>
      <c r="F72" s="68"/>
      <c r="G72" s="69" t="s">
        <v>68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72"/>
      <c r="AA72" s="72"/>
      <c r="AB72" s="72"/>
      <c r="AC72" s="72"/>
      <c r="AD72" s="72"/>
      <c r="AE72" s="73"/>
      <c r="AF72" s="74"/>
      <c r="AG72" s="74"/>
      <c r="AH72" s="74"/>
      <c r="AI72" s="74"/>
      <c r="AJ72" s="74"/>
      <c r="AK72" s="74"/>
      <c r="AL72" s="74"/>
      <c r="AM72" s="74"/>
      <c r="AN72" s="75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79" ht="53.45" customHeight="1" x14ac:dyDescent="0.2">
      <c r="A73" s="61">
        <v>5</v>
      </c>
      <c r="B73" s="61"/>
      <c r="C73" s="61"/>
      <c r="D73" s="61"/>
      <c r="E73" s="61"/>
      <c r="F73" s="61"/>
      <c r="G73" s="62" t="s">
        <v>91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47" t="s">
        <v>104</v>
      </c>
      <c r="AA73" s="48"/>
      <c r="AB73" s="48"/>
      <c r="AC73" s="48"/>
      <c r="AD73" s="49"/>
      <c r="AE73" s="47" t="s">
        <v>69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65">
        <v>148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 t="shared" si="0"/>
        <v>148</v>
      </c>
      <c r="BF73" s="65"/>
      <c r="BG73" s="65"/>
      <c r="BH73" s="65"/>
      <c r="BI73" s="65"/>
      <c r="BJ73" s="65"/>
      <c r="BK73" s="65"/>
      <c r="BL73" s="65"/>
    </row>
    <row r="74" spans="1:79" ht="39.950000000000003" customHeight="1" x14ac:dyDescent="0.2">
      <c r="A74" s="61">
        <v>6</v>
      </c>
      <c r="B74" s="61"/>
      <c r="C74" s="61"/>
      <c r="D74" s="61"/>
      <c r="E74" s="61"/>
      <c r="F74" s="61"/>
      <c r="G74" s="62" t="s">
        <v>92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50"/>
      <c r="AA74" s="51"/>
      <c r="AB74" s="51"/>
      <c r="AC74" s="51"/>
      <c r="AD74" s="52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65">
        <f>AS49/AO71</f>
        <v>160.01100628930817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f t="shared" si="0"/>
        <v>160.01100628930817</v>
      </c>
      <c r="BF74" s="65"/>
      <c r="BG74" s="65"/>
      <c r="BH74" s="65"/>
      <c r="BI74" s="65"/>
      <c r="BJ74" s="65"/>
      <c r="BK74" s="65"/>
      <c r="BL74" s="65"/>
    </row>
    <row r="75" spans="1:79" s="4" customFormat="1" ht="17.100000000000001" customHeight="1" x14ac:dyDescent="0.2">
      <c r="A75" s="68">
        <v>0</v>
      </c>
      <c r="B75" s="68"/>
      <c r="C75" s="68"/>
      <c r="D75" s="68"/>
      <c r="E75" s="68"/>
      <c r="F75" s="68"/>
      <c r="G75" s="69" t="s">
        <v>70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2"/>
      <c r="AA75" s="72"/>
      <c r="AB75" s="72"/>
      <c r="AC75" s="72"/>
      <c r="AD75" s="72"/>
      <c r="AE75" s="73"/>
      <c r="AF75" s="74"/>
      <c r="AG75" s="74"/>
      <c r="AH75" s="74"/>
      <c r="AI75" s="74"/>
      <c r="AJ75" s="74"/>
      <c r="AK75" s="74"/>
      <c r="AL75" s="74"/>
      <c r="AM75" s="74"/>
      <c r="AN75" s="75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</row>
    <row r="76" spans="1:79" ht="65.099999999999994" customHeight="1" x14ac:dyDescent="0.2">
      <c r="A76" s="61">
        <v>7</v>
      </c>
      <c r="B76" s="61"/>
      <c r="C76" s="61"/>
      <c r="D76" s="61"/>
      <c r="E76" s="61"/>
      <c r="F76" s="61"/>
      <c r="G76" s="62" t="s">
        <v>93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47" t="s">
        <v>71</v>
      </c>
      <c r="AA76" s="48"/>
      <c r="AB76" s="48"/>
      <c r="AC76" s="48"/>
      <c r="AD76" s="49"/>
      <c r="AE76" s="47" t="s">
        <v>69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65">
        <f>202/79%</f>
        <v>255.69620253164555</v>
      </c>
      <c r="AP76" s="65"/>
      <c r="AQ76" s="65"/>
      <c r="AR76" s="65"/>
      <c r="AS76" s="65"/>
      <c r="AT76" s="65"/>
      <c r="AU76" s="65"/>
      <c r="AV76" s="65"/>
      <c r="AW76" s="65">
        <v>0</v>
      </c>
      <c r="AX76" s="65"/>
      <c r="AY76" s="65"/>
      <c r="AZ76" s="65"/>
      <c r="BA76" s="65"/>
      <c r="BB76" s="65"/>
      <c r="BC76" s="65"/>
      <c r="BD76" s="65"/>
      <c r="BE76" s="65">
        <f t="shared" si="0"/>
        <v>255.69620253164555</v>
      </c>
      <c r="BF76" s="65"/>
      <c r="BG76" s="65"/>
      <c r="BH76" s="65"/>
      <c r="BI76" s="65"/>
      <c r="BJ76" s="65"/>
      <c r="BK76" s="65"/>
      <c r="BL76" s="65"/>
    </row>
    <row r="77" spans="1:79" ht="51" customHeight="1" x14ac:dyDescent="0.2">
      <c r="A77" s="61">
        <v>8</v>
      </c>
      <c r="B77" s="61"/>
      <c r="C77" s="61"/>
      <c r="D77" s="61"/>
      <c r="E77" s="61"/>
      <c r="F77" s="61"/>
      <c r="G77" s="62" t="s">
        <v>94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50"/>
      <c r="AA77" s="51"/>
      <c r="AB77" s="51"/>
      <c r="AC77" s="51"/>
      <c r="AD77" s="52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65">
        <f>105/103%</f>
        <v>101.94174757281553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f t="shared" si="0"/>
        <v>101.94174757281553</v>
      </c>
      <c r="BF77" s="65"/>
      <c r="BG77" s="65"/>
      <c r="BH77" s="65"/>
      <c r="BI77" s="65"/>
      <c r="BJ77" s="65"/>
      <c r="BK77" s="65"/>
      <c r="BL77" s="65"/>
    </row>
    <row r="78" spans="1:79" x14ac:dyDescent="0.2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79" ht="16.5" customHeight="1" x14ac:dyDescent="0.2">
      <c r="A80" s="82" t="s">
        <v>102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40"/>
      <c r="X80" s="40"/>
      <c r="Y80" s="40"/>
      <c r="Z80" s="40"/>
      <c r="AA80" s="40"/>
      <c r="AB80" s="40"/>
      <c r="AC80" s="41"/>
      <c r="AD80" s="41"/>
      <c r="AE80" s="41"/>
      <c r="AF80" s="41"/>
      <c r="AG80" s="41"/>
      <c r="AH80" s="40"/>
      <c r="AI80" s="40"/>
      <c r="AJ80" s="40"/>
      <c r="AK80" s="40"/>
      <c r="AL80" s="40"/>
      <c r="AM80" s="40"/>
      <c r="AN80" s="5"/>
      <c r="AO80" s="133" t="s">
        <v>103</v>
      </c>
      <c r="AP80" s="133"/>
      <c r="AQ80" s="133"/>
      <c r="AR80" s="133"/>
      <c r="AS80" s="133"/>
      <c r="AT80" s="133"/>
      <c r="AU80" s="133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84" t="s">
        <v>5</v>
      </c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O81" s="76" t="s">
        <v>52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85" t="s">
        <v>3</v>
      </c>
      <c r="B82" s="85"/>
      <c r="C82" s="85"/>
      <c r="D82" s="85"/>
      <c r="E82" s="85"/>
      <c r="F82" s="85"/>
    </row>
    <row r="83" spans="1:59" ht="13.35" customHeight="1" x14ac:dyDescent="0.2">
      <c r="A83" s="80" t="s">
        <v>76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</row>
    <row r="84" spans="1:59" x14ac:dyDescent="0.2">
      <c r="A84" s="81" t="s">
        <v>47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10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" customHeight="1" x14ac:dyDescent="0.2">
      <c r="A86" s="82" t="s">
        <v>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40"/>
      <c r="X86" s="40"/>
      <c r="Y86" s="40"/>
      <c r="Z86" s="40"/>
      <c r="AA86" s="40"/>
      <c r="AB86" s="40"/>
      <c r="AC86" s="41"/>
      <c r="AD86" s="41"/>
      <c r="AE86" s="41"/>
      <c r="AF86" s="41"/>
      <c r="AG86" s="41"/>
      <c r="AH86" s="40"/>
      <c r="AI86" s="40"/>
      <c r="AJ86" s="40"/>
      <c r="AK86" s="40"/>
      <c r="AL86" s="40"/>
      <c r="AM86" s="40"/>
      <c r="AN86" s="5"/>
      <c r="AO86" s="115" t="s">
        <v>78</v>
      </c>
      <c r="AP86" s="115"/>
      <c r="AQ86" s="115"/>
      <c r="AR86" s="115"/>
      <c r="AS86" s="115"/>
      <c r="AT86" s="115"/>
      <c r="AU86" s="115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 x14ac:dyDescent="0.2">
      <c r="W87" s="84" t="s">
        <v>5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76" t="s">
        <v>52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">
      <c r="A88" s="45"/>
      <c r="B88" s="45"/>
      <c r="C88" s="45"/>
      <c r="D88" s="45"/>
      <c r="E88" s="45"/>
      <c r="F88" s="45"/>
      <c r="G88" s="43"/>
      <c r="H88" s="43"/>
    </row>
    <row r="89" spans="1:59" x14ac:dyDescent="0.2">
      <c r="A89" s="76" t="s">
        <v>45</v>
      </c>
      <c r="B89" s="76"/>
      <c r="C89" s="76"/>
      <c r="D89" s="76"/>
      <c r="E89" s="76"/>
      <c r="F89" s="76"/>
      <c r="G89" s="76"/>
      <c r="H89" s="76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2">
      <c r="A90" s="22" t="s">
        <v>46</v>
      </c>
    </row>
  </sheetData>
  <mergeCells count="233">
    <mergeCell ref="AO86:AU86"/>
    <mergeCell ref="AO1:BL1"/>
    <mergeCell ref="AO2:BL2"/>
    <mergeCell ref="AO3:BL3"/>
    <mergeCell ref="AO4:BL4"/>
    <mergeCell ref="AO5:BF5"/>
    <mergeCell ref="AO6:AU6"/>
    <mergeCell ref="AO80:AU80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7:C47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G67:Y67"/>
    <mergeCell ref="AO67:AV67"/>
    <mergeCell ref="AW67:BD67"/>
    <mergeCell ref="BE69:BL69"/>
    <mergeCell ref="A70:F70"/>
    <mergeCell ref="G70:Y70"/>
    <mergeCell ref="AO70:AV70"/>
    <mergeCell ref="AW70:BD70"/>
    <mergeCell ref="BE70:BL70"/>
    <mergeCell ref="A89:H8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3:AS83"/>
    <mergeCell ref="A84:AS84"/>
    <mergeCell ref="A86:V86"/>
    <mergeCell ref="W87:AM87"/>
    <mergeCell ref="AO87:BG87"/>
    <mergeCell ref="A80:V80"/>
    <mergeCell ref="BE67:BL67"/>
    <mergeCell ref="A68:F68"/>
    <mergeCell ref="G68:Y68"/>
    <mergeCell ref="AO68:AV68"/>
    <mergeCell ref="AW68:BD68"/>
    <mergeCell ref="BE68:BL68"/>
    <mergeCell ref="A67:F67"/>
    <mergeCell ref="W81:AM81"/>
    <mergeCell ref="AO81:BG81"/>
    <mergeCell ref="BE74:BL74"/>
    <mergeCell ref="A73:F73"/>
    <mergeCell ref="G73:Y73"/>
    <mergeCell ref="AO73:AV73"/>
    <mergeCell ref="AW73:BD73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A71:F71"/>
    <mergeCell ref="G71:Y71"/>
    <mergeCell ref="AO71:AV71"/>
    <mergeCell ref="AW71:BD71"/>
    <mergeCell ref="BE77:BL77"/>
    <mergeCell ref="BE73:BL73"/>
    <mergeCell ref="BE71:BL71"/>
    <mergeCell ref="BE72:BL72"/>
    <mergeCell ref="A77:F77"/>
    <mergeCell ref="G77:Y77"/>
    <mergeCell ref="AO77:AV77"/>
    <mergeCell ref="AW77:BD77"/>
    <mergeCell ref="BE75:BL75"/>
    <mergeCell ref="A76:F76"/>
    <mergeCell ref="G76:Y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AO74:AV74"/>
    <mergeCell ref="AW74:BD74"/>
    <mergeCell ref="A88:F88"/>
    <mergeCell ref="AW6:AX6"/>
    <mergeCell ref="AE67:AN68"/>
    <mergeCell ref="AE70:AN71"/>
    <mergeCell ref="AE73:AN74"/>
    <mergeCell ref="Z67:AD68"/>
    <mergeCell ref="Z70:AD71"/>
    <mergeCell ref="Z73:AD74"/>
    <mergeCell ref="Z76:AD77"/>
    <mergeCell ref="AE76:AN77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</mergeCells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КПК1115011</vt:lpstr>
      <vt:lpstr>КПК1115011!Область_друку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2021-10-25T06:17:36Z</cp:lastPrinted>
  <dcterms:created xsi:type="dcterms:W3CDTF">2016-08-15T09:54:21Z</dcterms:created>
  <dcterms:modified xsi:type="dcterms:W3CDTF">2021-12-30T08:29:40Z</dcterms:modified>
</cp:coreProperties>
</file>