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8800" windowHeight="12255" tabRatio="606" firstSheet="4" activeTab="10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8">'Форма 2022-2 П.11'!$A$1:$M$19</definedName>
    <definedName name="_xlnm.Print_Area" localSheetId="9">'Форма 2022-2 П.12-13'!$A$1:$M$10</definedName>
    <definedName name="_xlnm.Print_Area" localSheetId="1">'Форма 2022-2 П.1-4'!$A$1:$J$26</definedName>
    <definedName name="_xlnm.Print_Area" localSheetId="10">'Форма 2022-2 П.14-15'!$A$1:$L$40</definedName>
    <definedName name="_xlnm.Print_Area" localSheetId="2">'Форма 2022-2 П.5'!$A$1:$N$24</definedName>
    <definedName name="_xlnm.Print_Area" localSheetId="3">'Форма 2022-2 П.6'!$A$1:$N$41</definedName>
    <definedName name="_xlnm.Print_Area" localSheetId="4">'Форма 2022-2 П.7'!$A$1:$N$21</definedName>
    <definedName name="_xlnm.Print_Area" localSheetId="5">'Форма 2022-2 П.8'!$A$1:$M$32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<sst xmlns="http://schemas.openxmlformats.org/spreadsheetml/2006/main" count="598" uniqueCount="210">
  <si>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</si>
  <si>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</si>
  <si>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</si>
  <si>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</si>
  <si>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</si>
  <si>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</si>
  <si>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</si>
  <si>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</si>
  <si>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</si>
  <si>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</si>
  <si>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</si>
  <si>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</si>
  <si>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</si>
  <si>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</si>
  <si>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</si>
  <si>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</si>
  <si>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</si>
  <si>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</si>
  <si>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</si>
  <si>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</si>
  <si>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</si>
  <si>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</si>
  <si>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</si>
  <si>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</si>
  <si>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</si>
  <si>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</si>
  <si>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</si>
  <si>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</si>
  <si>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</si>
  <si>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</si>
  <si>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</si>
  <si>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</si>
  <si>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</si>
  <si>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</si>
  <si>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</si>
  <si>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</si>
  <si>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</si>
  <si>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</si>
  <si>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</si>
  <si>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</si>
  <si>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</si>
  <si>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</si>
  <si>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</si>
  <si>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</si>
  <si>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</si>
  <si>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</si>
  <si>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</si>
  <si>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</si>
  <si>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</si>
  <si>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</si>
  <si>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</si>
  <si>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</si>
  <si>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</si>
  <si>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</si>
  <si>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</si>
  <si>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</si>
  <si>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</si>
  <si>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</si>
  <si>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</si>
  <si>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</si>
  <si>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</si>
  <si>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</si>
  <si>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</si>
  <si>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</si>
  <si>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</si>
  <si>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</si>
  <si>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</si>
  <si>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</si>
  <si>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</si>
  <si>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</si>
  <si>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</si>
  <si>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</si>
  <si>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</si>
  <si>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</si>
  <si>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</si>
  <si>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</si>
  <si>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</si>
  <si>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</si>
  <si>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</si>
  <si>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</si>
  <si>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</si>
  <si>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</si>
  <si>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</si>
  <si>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</si>
  <si>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</si>
  <si>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</si>
  <si>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</si>
  <si>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</si>
  <si>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</si>
  <si>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</si>
  <si>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</si>
  <si>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</si>
  <si>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</si>
  <si>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</si>
  <si>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</si>
  <si>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</si>
  <si>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</si>
  <si>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</si>
  <si>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</si>
  <si>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</si>
  <si>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</si>
  <si>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</si>
  <si>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</si>
  <si>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</si>
  <si>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</si>
  <si>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</si>
  <si>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</si>
  <si>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</si>
  <si>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</si>
  <si>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</si>
  <si>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</si>
  <si>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</si>
  <si>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</si>
  <si>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</si>
  <si>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</si>
  <si>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</si>
  <si>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</si>
  <si>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</si>
  <si>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</si>
  <si>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</si>
  <si>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</si>
  <si>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</si>
  <si>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</si>
  <si>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</si>
  <si>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</si>
  <si>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</si>
  <si>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</si>
  <si>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</si>
  <si>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</si>
  <si>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</si>
  <si>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</si>
  <si>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</si>
  <si>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</si>
  <si>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</si>
  <si>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</si>
  <si>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</si>
  <si>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</si>
  <si>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</si>
  <si>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</si>
  <si>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</si>
  <si>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</si>
  <si>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</si>
  <si>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</si>
  <si>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</si>
  <si>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</si>
  <si>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</si>
  <si>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</si>
  <si>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</si>
  <si>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</si>
  <si>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</si>
  <si>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</si>
  <si>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</si>
  <si>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</si>
  <si>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</si>
  <si>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</si>
  <si>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</si>
  <si>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</si>
  <si>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</si>
  <si>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</si>
  <si>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</si>
  <si>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</si>
  <si>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</si>
  <si>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</si>
  <si>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</si>
  <si>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</si>
  <si>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</si>
  <si>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</si>
  <si>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</si>
  <si>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</si>
  <si>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</si>
  <si>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</si>
  <si>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</si>
  <si>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</si>
  <si>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</si>
  <si>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</si>
  <si>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</si>
  <si>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</si>
  <si>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 управління комунальної інфраструктури Хмельницької міської ради</t>
  </si>
  <si>
    <t>03356163</t>
  </si>
  <si>
    <t>2.  управління комунальної інфраструктури Хмельницької міської ради</t>
  </si>
  <si>
    <t>3.                  1410180</t>
  </si>
  <si>
    <t>________       0180__________</t>
  </si>
  <si>
    <r>
      <t>____</t>
    </r>
    <r>
      <rPr>
        <b/>
        <u val="single"/>
        <sz val="12"/>
        <color indexed="8"/>
        <rFont val="Times New Roman"/>
        <family val="1"/>
      </rPr>
      <t>__0133_</t>
    </r>
    <r>
      <rPr>
        <b/>
        <sz val="12"/>
        <color indexed="8"/>
        <rFont val="Times New Roman"/>
        <family val="1"/>
      </rPr>
      <t>_________</t>
    </r>
  </si>
  <si>
    <t>Інша діяльність у сфері державного управління</t>
  </si>
  <si>
    <t>Прийняття в експлуатацію закінчених будівництвом об'єктів</t>
  </si>
  <si>
    <t>Завдання 1. Отримання сертифікатів для закінчених будівництвом об`єктів</t>
  </si>
  <si>
    <t>Оплата послуг (крім комунальних)</t>
  </si>
  <si>
    <t>Інші поточні видатки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</si>
  <si>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 проєкт Програми підтримки і  розвитку житлово-комунальної інфраструктури Хмельницької міської територіальної громади  на 2022-2027 роки, лист фінансового управління "Щодо складання проєкту Хмельницької міської територіальної громади на 2022 рік" від 13.10.2021 р. № 01-10/690</t>
  </si>
  <si>
    <t>обсяг видатків на забезпечення оплати сертифіката відповідності закінченого будівництвом об’єкта</t>
  </si>
  <si>
    <t>кількість сертифікатів відповідності закінченого будівництвом об’єкта , які необхідно отримати</t>
  </si>
  <si>
    <t>кількість сертифікатів відповідності закінченого будівництвом об’єкта, які планується отримати</t>
  </si>
  <si>
    <t>грн</t>
  </si>
  <si>
    <t>од.</t>
  </si>
  <si>
    <t>витрати на одержання 1 сертифікату</t>
  </si>
  <si>
    <t>питома вага кількості сертифікатів, що планується отримати до кількості сертифікатів, що необхідно отримати</t>
  </si>
  <si>
    <t>відс.</t>
  </si>
  <si>
    <t>Отримання сертифікатів для закінчених будівництвом об`єктів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</si>
  <si>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</si>
  <si>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Рішення позачергової десятої сесії ХМР від 29.12.2016 р. № 6 зі змінами</t>
  </si>
  <si>
    <t>проєкт Програми підтримки і  розвитку житлово-комунальної інфраструктури Хмельницької міської територіальної громади  на 2022-2027 роки</t>
  </si>
  <si>
    <t xml:space="preserve">Використання коштів загальгного фонду бюджету у 2020 році на отримання сертифікатів для закінчених будівництвом об`єктів складає 33,0%. Станом на 01.10.2021 р. освоєння коштів на отримання сертифікатів для закінчених будівництвом об`єктів становить 16,0% до кінця року очікується 100% освоєння коштів. Видатки, передбачені на 2022 рік підтверджуються відповідними розрахунками. </t>
  </si>
  <si>
    <t>Бюджетні зобов'язання у 2020 р. управлінням були взяті в межах затвердженого кошторису видатків. Кредиторська та дебіторська забаргованості за загальним фондом місцевого бюджету станом на 01.01.2021 року відсутні. У 2021 році взяття бюджетних зобов'язань здійснюється згідно з кошторисом і щомісячним розписом видатків, у межах річної суми видатків, передбаченої місцевим бюджетом на поточний фінансовий рік. На 2022 р. планується взяття бюджетних зобов'язань в межах кошторисних призначень.</t>
  </si>
  <si>
    <t xml:space="preserve">В. о. начальника управління комунальної інфраструктури </t>
  </si>
  <si>
    <t>В. КАБАЛЬСЬКИЙ</t>
  </si>
  <si>
    <t>Начальник відділу бухгалтерського обліку та звітності - головний бухгалтер</t>
  </si>
  <si>
    <t>Н. ФУР'ЯНОВА</t>
  </si>
  <si>
    <t>службова записка</t>
  </si>
  <si>
    <t>проєкт Програми підтримки і  розвитку ЖКІ</t>
  </si>
  <si>
    <t>розрахунково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</si>
</sst>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indent="4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indent="4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5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4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91" t="s">
        <v>0</v>
      </c>
      <c r="H1" s="91"/>
      <c r="I1" s="91"/>
    </row>
    <row r="2" spans="2:9" ht="15.75" customHeight="1">
      <c r="B2" s="6"/>
      <c r="C2" s="6"/>
      <c r="D2" s="6"/>
      <c r="E2" s="6"/>
      <c r="F2" s="6"/>
      <c r="G2" s="91" t="s">
        <v>1</v>
      </c>
      <c r="H2" s="91"/>
      <c r="I2" s="91"/>
    </row>
    <row r="3" spans="2:9" ht="15.75" customHeight="1">
      <c r="B3" s="6"/>
      <c r="C3" s="6"/>
      <c r="D3" s="6"/>
      <c r="E3" s="6"/>
      <c r="F3" s="6"/>
      <c r="G3" s="91" t="s">
        <v>2</v>
      </c>
      <c r="H3" s="91"/>
      <c r="I3" s="91"/>
    </row>
    <row r="4" spans="1:9" ht="15.75">
      <c r="A4" s="1"/>
      <c r="B4" s="6"/>
      <c r="C4" s="6"/>
      <c r="D4" s="6"/>
      <c r="E4" s="6"/>
      <c r="F4" s="6"/>
      <c r="G4" s="91" t="s">
        <v>11</v>
      </c>
      <c r="H4" s="91"/>
      <c r="I4" s="91"/>
    </row>
    <row r="5" spans="1:9" ht="15.75">
      <c r="A5" s="6"/>
      <c r="B5" s="6"/>
      <c r="C5" s="6"/>
      <c r="D5" s="6"/>
      <c r="E5" s="6"/>
      <c r="F5" s="6"/>
      <c r="G5" s="91" t="s">
        <v>105</v>
      </c>
      <c r="H5" s="91"/>
      <c r="I5" s="91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2" t="s">
        <v>132</v>
      </c>
      <c r="B7" s="92"/>
      <c r="C7" s="92"/>
      <c r="D7" s="92"/>
      <c r="E7" s="92"/>
      <c r="F7" s="92"/>
      <c r="G7" s="92"/>
      <c r="H7" s="92"/>
      <c r="I7" s="92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9" t="s">
        <v>19</v>
      </c>
      <c r="B10" s="89"/>
      <c r="C10" s="89"/>
      <c r="D10" s="89"/>
      <c r="E10" s="89"/>
      <c r="F10" s="94" t="s">
        <v>117</v>
      </c>
      <c r="G10" s="94"/>
      <c r="H10" s="50" t="s">
        <v>109</v>
      </c>
      <c r="I10" s="49">
        <v>22564000000</v>
      </c>
    </row>
    <row r="11" spans="1:9" ht="48.75" customHeight="1">
      <c r="A11" s="84" t="s">
        <v>20</v>
      </c>
      <c r="B11" s="84"/>
      <c r="C11" s="84"/>
      <c r="D11" s="84"/>
      <c r="E11" s="84"/>
      <c r="F11" s="93" t="s">
        <v>108</v>
      </c>
      <c r="G11" s="93"/>
      <c r="H11" s="45" t="s">
        <v>106</v>
      </c>
      <c r="I11" s="45" t="s">
        <v>107</v>
      </c>
    </row>
    <row r="12" spans="1:9" ht="15.75" customHeight="1">
      <c r="A12" s="6"/>
      <c r="B12" s="6"/>
      <c r="C12" s="6"/>
      <c r="D12" s="6"/>
      <c r="E12" s="6"/>
      <c r="F12" s="14"/>
      <c r="G12" s="14"/>
      <c r="H12" s="14"/>
      <c r="I12" s="14"/>
    </row>
    <row r="13" spans="1:9" ht="15.75">
      <c r="A13" s="86" t="s">
        <v>14</v>
      </c>
      <c r="B13" s="86"/>
      <c r="C13" s="86"/>
      <c r="D13" s="86"/>
      <c r="E13" s="86"/>
      <c r="F13" s="86"/>
      <c r="G13" s="86"/>
      <c r="H13" s="86"/>
      <c r="I13" s="86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86" t="s">
        <v>3</v>
      </c>
      <c r="B15" s="86"/>
      <c r="C15" s="86"/>
      <c r="D15" s="86"/>
      <c r="E15" s="86"/>
      <c r="F15" s="86"/>
      <c r="G15" s="86"/>
      <c r="H15" s="86"/>
      <c r="I15" s="8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81" t="s">
        <v>111</v>
      </c>
      <c r="B17" s="81"/>
      <c r="C17" s="81"/>
      <c r="D17" s="81"/>
      <c r="E17" s="81"/>
      <c r="F17" s="81"/>
      <c r="G17" s="81"/>
      <c r="H17" s="81"/>
      <c r="I17" s="81"/>
      <c r="J17" s="81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90" t="s">
        <v>112</v>
      </c>
      <c r="B19" s="90"/>
      <c r="C19" s="90"/>
      <c r="D19" s="90" t="s">
        <v>42</v>
      </c>
      <c r="E19" s="80" t="s">
        <v>133</v>
      </c>
      <c r="F19" s="80" t="s">
        <v>134</v>
      </c>
      <c r="G19" s="80" t="s">
        <v>135</v>
      </c>
      <c r="H19" s="80" t="s">
        <v>127</v>
      </c>
      <c r="I19" s="80" t="s">
        <v>136</v>
      </c>
    </row>
    <row r="20" spans="1:9" ht="15.75" customHeight="1">
      <c r="A20" s="90"/>
      <c r="B20" s="90"/>
      <c r="C20" s="90"/>
      <c r="D20" s="90"/>
      <c r="E20" s="80"/>
      <c r="F20" s="80"/>
      <c r="G20" s="80"/>
      <c r="H20" s="80"/>
      <c r="I20" s="80"/>
    </row>
    <row r="21" spans="1:9" ht="15.75" customHeight="1">
      <c r="A21" s="90">
        <v>1</v>
      </c>
      <c r="B21" s="90"/>
      <c r="C21" s="90"/>
      <c r="D21" s="43">
        <v>2</v>
      </c>
      <c r="E21" s="41">
        <v>3</v>
      </c>
      <c r="F21" s="41">
        <v>4</v>
      </c>
      <c r="G21" s="41">
        <v>5</v>
      </c>
      <c r="H21" s="41">
        <v>6</v>
      </c>
      <c r="I21" s="41">
        <v>7</v>
      </c>
    </row>
    <row r="22" spans="1:9" ht="15.75" customHeight="1">
      <c r="A22" s="77" t="s">
        <v>113</v>
      </c>
      <c r="B22" s="78"/>
      <c r="C22" s="78"/>
      <c r="D22" s="78"/>
      <c r="E22" s="78"/>
      <c r="F22" s="78"/>
      <c r="G22" s="78"/>
      <c r="H22" s="78"/>
      <c r="I22" s="79"/>
    </row>
    <row r="23" spans="1:9" ht="15.75" customHeight="1">
      <c r="A23" s="77"/>
      <c r="B23" s="78"/>
      <c r="C23" s="79"/>
      <c r="D23" s="32"/>
      <c r="E23" s="41"/>
      <c r="F23" s="41"/>
      <c r="G23" s="41"/>
      <c r="H23" s="41"/>
      <c r="I23" s="41"/>
    </row>
    <row r="24" spans="1:9" ht="15.75" customHeight="1">
      <c r="A24" s="77"/>
      <c r="B24" s="78"/>
      <c r="C24" s="79"/>
      <c r="D24" s="32"/>
      <c r="E24" s="41"/>
      <c r="F24" s="41"/>
      <c r="G24" s="41"/>
      <c r="H24" s="41"/>
      <c r="I24" s="41"/>
    </row>
    <row r="25" spans="1:9" ht="15.75" customHeight="1">
      <c r="A25" s="77" t="s">
        <v>126</v>
      </c>
      <c r="B25" s="78"/>
      <c r="C25" s="78"/>
      <c r="D25" s="78"/>
      <c r="E25" s="78"/>
      <c r="F25" s="78"/>
      <c r="G25" s="78"/>
      <c r="H25" s="78"/>
      <c r="I25" s="79"/>
    </row>
    <row r="26" spans="1:9" ht="15.75" customHeight="1">
      <c r="A26" s="77"/>
      <c r="B26" s="78"/>
      <c r="C26" s="79"/>
      <c r="D26" s="32"/>
      <c r="E26" s="41"/>
      <c r="F26" s="41"/>
      <c r="G26" s="41"/>
      <c r="H26" s="41"/>
      <c r="I26" s="41"/>
    </row>
    <row r="27" spans="1:9" ht="15.75" customHeight="1">
      <c r="A27" s="77"/>
      <c r="B27" s="78"/>
      <c r="C27" s="79"/>
      <c r="D27" s="32"/>
      <c r="E27" s="41"/>
      <c r="F27" s="41"/>
      <c r="G27" s="41"/>
      <c r="H27" s="41"/>
      <c r="I27" s="41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85" t="s">
        <v>137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2:10" ht="15.75">
      <c r="B30" s="6"/>
      <c r="C30" s="6"/>
      <c r="D30" s="6"/>
      <c r="E30" s="6"/>
      <c r="F30" s="6"/>
      <c r="G30" s="6"/>
      <c r="H30" s="6"/>
      <c r="J30" s="51" t="s">
        <v>18</v>
      </c>
    </row>
    <row r="31" spans="1:10" ht="31.5" customHeight="1">
      <c r="A31" s="80" t="s">
        <v>114</v>
      </c>
      <c r="B31" s="80" t="s">
        <v>115</v>
      </c>
      <c r="C31" s="80" t="s">
        <v>15</v>
      </c>
      <c r="D31" s="80" t="s">
        <v>116</v>
      </c>
      <c r="E31" s="80" t="s">
        <v>133</v>
      </c>
      <c r="F31" s="80" t="s">
        <v>134</v>
      </c>
      <c r="G31" s="80" t="s">
        <v>135</v>
      </c>
      <c r="H31" s="80" t="s">
        <v>127</v>
      </c>
      <c r="I31" s="80" t="s">
        <v>136</v>
      </c>
      <c r="J31" s="80" t="s">
        <v>110</v>
      </c>
    </row>
    <row r="32" spans="1:10" ht="81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5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>
        <v>8</v>
      </c>
      <c r="I33" s="17">
        <v>9</v>
      </c>
      <c r="J33" s="41">
        <v>10</v>
      </c>
    </row>
    <row r="34" spans="1:10" ht="15.75">
      <c r="A34" s="17"/>
      <c r="B34" s="18"/>
      <c r="C34" s="17"/>
      <c r="D34" s="17"/>
      <c r="E34" s="17"/>
      <c r="F34" s="17"/>
      <c r="G34" s="17"/>
      <c r="H34" s="17"/>
      <c r="I34" s="17"/>
      <c r="J34" s="41"/>
    </row>
    <row r="35" spans="1:10" ht="15.75">
      <c r="A35" s="17"/>
      <c r="B35" s="18"/>
      <c r="C35" s="17"/>
      <c r="D35" s="17"/>
      <c r="E35" s="17"/>
      <c r="F35" s="17"/>
      <c r="G35" s="17"/>
      <c r="H35" s="17"/>
      <c r="I35" s="17"/>
      <c r="J35" s="41"/>
    </row>
    <row r="36" spans="1:10" ht="15.75">
      <c r="A36" s="17"/>
      <c r="B36" s="18"/>
      <c r="C36" s="17"/>
      <c r="D36" s="17"/>
      <c r="E36" s="17"/>
      <c r="F36" s="17"/>
      <c r="G36" s="17"/>
      <c r="H36" s="17"/>
      <c r="I36" s="17"/>
      <c r="J36" s="41"/>
    </row>
    <row r="37" spans="1:10" ht="15.75">
      <c r="A37" s="17"/>
      <c r="B37" s="17" t="s">
        <v>16</v>
      </c>
      <c r="C37" s="17"/>
      <c r="D37" s="17"/>
      <c r="E37" s="17"/>
      <c r="F37" s="17"/>
      <c r="G37" s="17"/>
      <c r="H37" s="17"/>
      <c r="I37" s="17"/>
      <c r="J37" s="41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85" t="s">
        <v>138</v>
      </c>
      <c r="B39" s="85"/>
      <c r="C39" s="85"/>
      <c r="D39" s="85"/>
      <c r="E39" s="85"/>
      <c r="F39" s="85"/>
      <c r="G39" s="85"/>
      <c r="H39" s="85"/>
      <c r="I39" s="85"/>
      <c r="J39" s="85"/>
    </row>
    <row r="40" spans="1:10" ht="15.75">
      <c r="A40" s="6"/>
      <c r="B40" s="6"/>
      <c r="C40" s="6"/>
      <c r="D40" s="6"/>
      <c r="E40" s="6"/>
      <c r="F40" s="6"/>
      <c r="G40" s="6"/>
      <c r="H40" s="6"/>
      <c r="J40" s="51" t="s">
        <v>17</v>
      </c>
    </row>
    <row r="41" spans="1:10" ht="15.75" customHeight="1">
      <c r="A41" s="80" t="s">
        <v>114</v>
      </c>
      <c r="B41" s="80" t="s">
        <v>115</v>
      </c>
      <c r="C41" s="80" t="s">
        <v>15</v>
      </c>
      <c r="D41" s="80" t="s">
        <v>116</v>
      </c>
      <c r="E41" s="80" t="s">
        <v>133</v>
      </c>
      <c r="F41" s="80" t="s">
        <v>134</v>
      </c>
      <c r="G41" s="80" t="s">
        <v>135</v>
      </c>
      <c r="H41" s="80" t="s">
        <v>127</v>
      </c>
      <c r="I41" s="80" t="s">
        <v>136</v>
      </c>
      <c r="J41" s="80" t="s">
        <v>110</v>
      </c>
    </row>
    <row r="42" spans="1:10" ht="87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</row>
    <row r="43" spans="1:10" ht="15.75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41">
        <v>10</v>
      </c>
    </row>
    <row r="44" spans="1:10" ht="15.75">
      <c r="A44" s="17"/>
      <c r="B44" s="18"/>
      <c r="C44" s="17"/>
      <c r="D44" s="17"/>
      <c r="E44" s="17"/>
      <c r="F44" s="17"/>
      <c r="G44" s="17"/>
      <c r="H44" s="17"/>
      <c r="I44" s="17"/>
      <c r="J44" s="41"/>
    </row>
    <row r="45" spans="1:10" ht="15.75">
      <c r="A45" s="17"/>
      <c r="B45" s="18"/>
      <c r="C45" s="17"/>
      <c r="D45" s="17"/>
      <c r="E45" s="17"/>
      <c r="F45" s="17"/>
      <c r="G45" s="17"/>
      <c r="H45" s="17"/>
      <c r="I45" s="17"/>
      <c r="J45" s="41"/>
    </row>
    <row r="46" spans="1:10" ht="15.75">
      <c r="A46" s="17"/>
      <c r="B46" s="18"/>
      <c r="C46" s="17"/>
      <c r="D46" s="17"/>
      <c r="E46" s="17"/>
      <c r="F46" s="17"/>
      <c r="G46" s="17"/>
      <c r="H46" s="17"/>
      <c r="I46" s="17"/>
      <c r="J46" s="41"/>
    </row>
    <row r="47" spans="1:10" ht="15.75">
      <c r="A47" s="17"/>
      <c r="B47" s="17" t="s">
        <v>16</v>
      </c>
      <c r="C47" s="17"/>
      <c r="D47" s="17"/>
      <c r="E47" s="17"/>
      <c r="F47" s="17"/>
      <c r="G47" s="17"/>
      <c r="H47" s="17"/>
      <c r="I47" s="17"/>
      <c r="J47" s="41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85" t="s">
        <v>5</v>
      </c>
      <c r="B52" s="85"/>
      <c r="C52" s="83" t="s">
        <v>10</v>
      </c>
      <c r="D52" s="83"/>
      <c r="E52" s="83"/>
      <c r="F52" s="6"/>
      <c r="G52" s="6"/>
      <c r="H52" s="83" t="s">
        <v>9</v>
      </c>
      <c r="I52" s="83"/>
    </row>
    <row r="53" spans="1:9" ht="15.75" customHeight="1">
      <c r="A53" s="7"/>
      <c r="C53" s="82" t="s">
        <v>6</v>
      </c>
      <c r="D53" s="82"/>
      <c r="E53" s="82"/>
      <c r="F53" s="6"/>
      <c r="G53" s="6"/>
      <c r="H53" s="82" t="s">
        <v>7</v>
      </c>
      <c r="I53" s="82"/>
    </row>
    <row r="54" spans="1:9" ht="37.5" customHeight="1">
      <c r="A54" s="87" t="s">
        <v>8</v>
      </c>
      <c r="B54" s="87"/>
      <c r="C54" s="88" t="s">
        <v>10</v>
      </c>
      <c r="D54" s="88"/>
      <c r="E54" s="88"/>
      <c r="F54" s="15"/>
      <c r="G54" s="15"/>
      <c r="H54" s="88" t="s">
        <v>9</v>
      </c>
      <c r="I54" s="88"/>
    </row>
    <row r="55" spans="1:9" ht="15.75" customHeight="1">
      <c r="A55" s="7"/>
      <c r="B55" s="4"/>
      <c r="C55" s="82" t="s">
        <v>6</v>
      </c>
      <c r="D55" s="82"/>
      <c r="E55" s="82"/>
      <c r="F55" s="6"/>
      <c r="G55" s="6"/>
      <c r="H55" s="82" t="s">
        <v>7</v>
      </c>
      <c r="I55" s="82"/>
    </row>
    <row r="58" ht="15.75">
      <c r="A58" s="2"/>
    </row>
    <row r="60" ht="15.7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26:C26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0"/>
  <sheetViews>
    <sheetView view="pageBreakPreview" zoomScale="115" zoomScaleSheetLayoutView="115" zoomScalePageLayoutView="0" workbookViewId="0" topLeftCell="A4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6" t="s">
        <v>155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15.75">
      <c r="M2" s="51" t="s">
        <v>18</v>
      </c>
    </row>
    <row r="3" spans="1:13" ht="47.25" customHeight="1">
      <c r="A3" s="112" t="s">
        <v>65</v>
      </c>
      <c r="B3" s="112" t="s">
        <v>66</v>
      </c>
      <c r="C3" s="112" t="s">
        <v>62</v>
      </c>
      <c r="D3" s="80" t="s">
        <v>133</v>
      </c>
      <c r="E3" s="80"/>
      <c r="F3" s="80" t="s">
        <v>134</v>
      </c>
      <c r="G3" s="80"/>
      <c r="H3" s="80" t="s">
        <v>135</v>
      </c>
      <c r="I3" s="80"/>
      <c r="J3" s="80" t="s">
        <v>127</v>
      </c>
      <c r="K3" s="80"/>
      <c r="L3" s="80" t="s">
        <v>136</v>
      </c>
      <c r="M3" s="80"/>
    </row>
    <row r="4" spans="1:13" ht="109.5" customHeight="1">
      <c r="A4" s="113"/>
      <c r="B4" s="113"/>
      <c r="C4" s="113"/>
      <c r="D4" s="17" t="s">
        <v>64</v>
      </c>
      <c r="E4" s="17" t="s">
        <v>63</v>
      </c>
      <c r="F4" s="17" t="s">
        <v>64</v>
      </c>
      <c r="G4" s="17" t="s">
        <v>63</v>
      </c>
      <c r="H4" s="17" t="s">
        <v>64</v>
      </c>
      <c r="I4" s="17" t="s">
        <v>63</v>
      </c>
      <c r="J4" s="17" t="s">
        <v>64</v>
      </c>
      <c r="K4" s="17" t="s">
        <v>63</v>
      </c>
      <c r="L4" s="17" t="s">
        <v>64</v>
      </c>
      <c r="M4" s="17" t="s">
        <v>63</v>
      </c>
    </row>
    <row r="5" spans="1:13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9" spans="1:13" ht="48" customHeight="1">
      <c r="A9" s="85" t="s">
        <v>156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6" ht="47.25" customHeight="1">
      <c r="A10" s="122" t="s">
        <v>201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P10">
        <f>10943.4/70000*100</f>
        <v>15.63342857142857</v>
      </c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40"/>
  <sheetViews>
    <sheetView tabSelected="1" view="pageBreakPreview" zoomScale="85" zoomScaleSheetLayoutView="85" zoomScalePageLayoutView="0" workbookViewId="0" topLeftCell="A16">
      <selection activeCell="A31" sqref="A31:L31"/>
    </sheetView>
  </sheetViews>
  <sheetFormatPr defaultColWidth="9.140625" defaultRowHeight="15"/>
  <cols>
    <col min="1" max="1" width="20.28125" style="0" customWidth="1"/>
    <col min="2" max="2" width="25.5742187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20.42187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85" t="s">
        <v>157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85" t="s">
        <v>158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6" t="s">
        <v>18</v>
      </c>
      <c r="M4" s="13"/>
      <c r="N4" s="13"/>
      <c r="O4" s="13"/>
      <c r="P4" s="13"/>
      <c r="Q4" s="13"/>
      <c r="R4" s="13"/>
    </row>
    <row r="5" spans="1:18" ht="56.25" customHeight="1">
      <c r="A5" s="80" t="s">
        <v>67</v>
      </c>
      <c r="B5" s="80" t="s">
        <v>4</v>
      </c>
      <c r="C5" s="106" t="s">
        <v>77</v>
      </c>
      <c r="D5" s="106" t="s">
        <v>81</v>
      </c>
      <c r="E5" s="106" t="s">
        <v>82</v>
      </c>
      <c r="F5" s="106"/>
      <c r="G5" s="106" t="s">
        <v>83</v>
      </c>
      <c r="H5" s="106"/>
      <c r="I5" s="106" t="s">
        <v>84</v>
      </c>
      <c r="J5" s="134" t="s">
        <v>86</v>
      </c>
      <c r="K5" s="135"/>
      <c r="L5" s="106" t="s">
        <v>85</v>
      </c>
      <c r="M5" s="29"/>
      <c r="N5" s="29"/>
      <c r="O5" s="29"/>
      <c r="P5" s="29"/>
      <c r="Q5" s="29"/>
      <c r="R5" s="29"/>
    </row>
    <row r="6" spans="1:18" ht="49.5" customHeight="1">
      <c r="A6" s="80"/>
      <c r="B6" s="80"/>
      <c r="C6" s="106"/>
      <c r="D6" s="106"/>
      <c r="E6" s="106"/>
      <c r="F6" s="106"/>
      <c r="G6" s="106"/>
      <c r="H6" s="106"/>
      <c r="I6" s="106"/>
      <c r="J6" s="17" t="s">
        <v>72</v>
      </c>
      <c r="K6" s="17" t="s">
        <v>73</v>
      </c>
      <c r="L6" s="106"/>
      <c r="M6" s="29"/>
      <c r="N6" s="29"/>
      <c r="O6" s="29"/>
      <c r="P6" s="16"/>
      <c r="Q6" s="29"/>
      <c r="R6" s="29"/>
    </row>
    <row r="7" spans="1:18" ht="15.75">
      <c r="A7" s="17">
        <v>1</v>
      </c>
      <c r="B7" s="17">
        <v>2</v>
      </c>
      <c r="C7" s="24">
        <v>3</v>
      </c>
      <c r="D7" s="24">
        <v>4</v>
      </c>
      <c r="E7" s="90">
        <v>5</v>
      </c>
      <c r="F7" s="90"/>
      <c r="G7" s="136">
        <v>6</v>
      </c>
      <c r="H7" s="136"/>
      <c r="I7" s="24">
        <v>7</v>
      </c>
      <c r="J7" s="24">
        <v>8</v>
      </c>
      <c r="K7" s="24">
        <v>9</v>
      </c>
      <c r="L7" s="24">
        <v>10</v>
      </c>
      <c r="M7" s="29"/>
      <c r="N7" s="29"/>
      <c r="O7" s="29"/>
      <c r="P7" s="16"/>
      <c r="Q7" s="29"/>
      <c r="R7" s="29"/>
    </row>
    <row r="8" spans="1:18" ht="39" customHeight="1">
      <c r="A8" s="54">
        <v>2240</v>
      </c>
      <c r="B8" s="55" t="s">
        <v>186</v>
      </c>
      <c r="C8" s="61">
        <v>48346</v>
      </c>
      <c r="D8" s="68">
        <f>'Форма 2022-2 П.6'!C8</f>
        <v>38676.8</v>
      </c>
      <c r="E8" s="90"/>
      <c r="F8" s="90"/>
      <c r="G8" s="90"/>
      <c r="H8" s="90"/>
      <c r="I8" s="32"/>
      <c r="J8" s="24"/>
      <c r="K8" s="24"/>
      <c r="L8" s="68">
        <f>D8</f>
        <v>38676.8</v>
      </c>
      <c r="M8" s="29"/>
      <c r="N8" s="29"/>
      <c r="O8" s="29"/>
      <c r="P8" s="16"/>
      <c r="Q8" s="29"/>
      <c r="R8" s="29"/>
    </row>
    <row r="9" spans="1:18" ht="27" customHeight="1">
      <c r="A9" s="54">
        <v>2800</v>
      </c>
      <c r="B9" s="55" t="s">
        <v>187</v>
      </c>
      <c r="C9" s="61">
        <v>101654</v>
      </c>
      <c r="D9" s="68">
        <f>'Форма 2022-2 П.6'!C9</f>
        <v>10106.2</v>
      </c>
      <c r="E9" s="90"/>
      <c r="F9" s="90"/>
      <c r="G9" s="90"/>
      <c r="H9" s="90"/>
      <c r="I9" s="24"/>
      <c r="J9" s="24"/>
      <c r="K9" s="24"/>
      <c r="L9" s="68">
        <f>D9</f>
        <v>10106.2</v>
      </c>
      <c r="M9" s="29"/>
      <c r="N9" s="29"/>
      <c r="O9" s="29"/>
      <c r="P9" s="16"/>
      <c r="Q9" s="29"/>
      <c r="R9" s="29"/>
    </row>
    <row r="10" spans="1:18" ht="24" customHeight="1">
      <c r="A10" s="17"/>
      <c r="B10" s="17" t="s">
        <v>16</v>
      </c>
      <c r="C10" s="68">
        <f>C8+C9</f>
        <v>150000</v>
      </c>
      <c r="D10" s="68">
        <f>D8+D9</f>
        <v>48783</v>
      </c>
      <c r="E10" s="90"/>
      <c r="F10" s="90"/>
      <c r="G10" s="90"/>
      <c r="H10" s="90"/>
      <c r="I10" s="24"/>
      <c r="J10" s="24"/>
      <c r="K10" s="24"/>
      <c r="L10" s="68">
        <f>L8+L9</f>
        <v>48783</v>
      </c>
      <c r="M10" s="29"/>
      <c r="N10" s="29"/>
      <c r="O10" s="29"/>
      <c r="P10" s="29"/>
      <c r="Q10" s="29"/>
      <c r="R10" s="29"/>
    </row>
    <row r="11" spans="1:18" ht="15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5.75">
      <c r="A12" s="85" t="s">
        <v>159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29"/>
      <c r="N12" s="29"/>
      <c r="O12" s="29"/>
      <c r="P12" s="29"/>
      <c r="Q12" s="29"/>
      <c r="R12" s="29"/>
    </row>
    <row r="13" spans="1:18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16" t="s">
        <v>18</v>
      </c>
      <c r="M13" s="29"/>
      <c r="N13" s="29"/>
      <c r="O13" s="29"/>
      <c r="P13" s="29"/>
      <c r="Q13" s="29"/>
      <c r="R13" s="29"/>
    </row>
    <row r="14" spans="1:18" ht="15.75">
      <c r="A14" s="130" t="s">
        <v>67</v>
      </c>
      <c r="B14" s="112" t="s">
        <v>4</v>
      </c>
      <c r="C14" s="80" t="s">
        <v>12</v>
      </c>
      <c r="D14" s="80"/>
      <c r="E14" s="80"/>
      <c r="F14" s="80"/>
      <c r="G14" s="80"/>
      <c r="H14" s="80" t="s">
        <v>101</v>
      </c>
      <c r="I14" s="80"/>
      <c r="J14" s="80"/>
      <c r="K14" s="80"/>
      <c r="L14" s="80"/>
      <c r="M14" s="29"/>
      <c r="N14" s="29"/>
      <c r="O14" s="29"/>
      <c r="P14" s="29"/>
      <c r="Q14" s="29"/>
      <c r="R14" s="29"/>
    </row>
    <row r="15" spans="1:18" ht="81" customHeight="1">
      <c r="A15" s="131"/>
      <c r="B15" s="114"/>
      <c r="C15" s="80" t="s">
        <v>68</v>
      </c>
      <c r="D15" s="80" t="s">
        <v>69</v>
      </c>
      <c r="E15" s="80" t="s">
        <v>70</v>
      </c>
      <c r="F15" s="80"/>
      <c r="G15" s="112" t="s">
        <v>74</v>
      </c>
      <c r="H15" s="80" t="s">
        <v>71</v>
      </c>
      <c r="I15" s="112" t="s">
        <v>76</v>
      </c>
      <c r="J15" s="80" t="s">
        <v>70</v>
      </c>
      <c r="K15" s="80"/>
      <c r="L15" s="112" t="s">
        <v>75</v>
      </c>
      <c r="M15" s="29"/>
      <c r="N15" s="29"/>
      <c r="O15" s="29"/>
      <c r="P15" s="29"/>
      <c r="Q15" s="29"/>
      <c r="R15" s="29"/>
    </row>
    <row r="16" spans="1:18" ht="35.25" customHeight="1">
      <c r="A16" s="132"/>
      <c r="B16" s="113"/>
      <c r="C16" s="80"/>
      <c r="D16" s="80"/>
      <c r="E16" s="17" t="s">
        <v>72</v>
      </c>
      <c r="F16" s="17" t="s">
        <v>73</v>
      </c>
      <c r="G16" s="113"/>
      <c r="H16" s="80"/>
      <c r="I16" s="113"/>
      <c r="J16" s="17" t="s">
        <v>72</v>
      </c>
      <c r="K16" s="17" t="s">
        <v>73</v>
      </c>
      <c r="L16" s="113"/>
      <c r="M16" s="29"/>
      <c r="N16" s="29"/>
      <c r="O16" s="29"/>
      <c r="P16" s="29"/>
      <c r="Q16" s="29"/>
      <c r="R16" s="29"/>
    </row>
    <row r="17" spans="1:18" ht="19.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29"/>
      <c r="N17" s="29"/>
      <c r="O17" s="29"/>
      <c r="P17" s="29"/>
      <c r="Q17" s="29"/>
      <c r="R17" s="29"/>
    </row>
    <row r="18" spans="1:18" ht="22.5" customHeight="1">
      <c r="A18" s="54">
        <v>2800</v>
      </c>
      <c r="B18" s="55" t="s">
        <v>187</v>
      </c>
      <c r="C18" s="67">
        <f>'Форма 2022-2 П.7'!G9</f>
        <v>100000</v>
      </c>
      <c r="D18" s="67"/>
      <c r="E18" s="67"/>
      <c r="F18" s="67"/>
      <c r="G18" s="67">
        <f>C18</f>
        <v>100000</v>
      </c>
      <c r="H18" s="61">
        <f>'Форма 2022-2 П.6'!K10</f>
        <v>57611</v>
      </c>
      <c r="I18" s="17"/>
      <c r="J18" s="17"/>
      <c r="K18" s="17"/>
      <c r="L18" s="61">
        <f>H18</f>
        <v>57611</v>
      </c>
      <c r="M18" s="29"/>
      <c r="N18" s="29"/>
      <c r="O18" s="29"/>
      <c r="P18" s="29"/>
      <c r="Q18" s="29"/>
      <c r="R18" s="29"/>
    </row>
    <row r="19" spans="1:18" ht="20.25" customHeight="1">
      <c r="A19" s="17"/>
      <c r="B19" s="17" t="s">
        <v>16</v>
      </c>
      <c r="C19" s="67">
        <f>C18</f>
        <v>100000</v>
      </c>
      <c r="D19" s="67"/>
      <c r="E19" s="67"/>
      <c r="F19" s="67"/>
      <c r="G19" s="67">
        <f>G18</f>
        <v>100000</v>
      </c>
      <c r="H19" s="61">
        <f>H18</f>
        <v>57611</v>
      </c>
      <c r="I19" s="17"/>
      <c r="J19" s="17"/>
      <c r="K19" s="17"/>
      <c r="L19" s="61">
        <f>L18</f>
        <v>57611</v>
      </c>
      <c r="M19" s="29"/>
      <c r="N19" s="29"/>
      <c r="O19" s="29"/>
      <c r="P19" s="29"/>
      <c r="Q19" s="29"/>
      <c r="R19" s="29"/>
    </row>
    <row r="21" spans="1:12" ht="15.75" customHeight="1">
      <c r="A21" s="85" t="s">
        <v>160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9:12" ht="15.75">
      <c r="I22" s="31"/>
      <c r="J22" s="31"/>
      <c r="K22" s="31"/>
      <c r="L22" s="16" t="s">
        <v>18</v>
      </c>
    </row>
    <row r="23" spans="1:12" ht="15">
      <c r="A23" s="130" t="s">
        <v>67</v>
      </c>
      <c r="B23" s="112" t="s">
        <v>4</v>
      </c>
      <c r="C23" s="106" t="s">
        <v>77</v>
      </c>
      <c r="D23" s="106"/>
      <c r="E23" s="106" t="s">
        <v>78</v>
      </c>
      <c r="F23" s="106" t="s">
        <v>129</v>
      </c>
      <c r="G23" s="106" t="s">
        <v>161</v>
      </c>
      <c r="H23" s="106" t="s">
        <v>162</v>
      </c>
      <c r="I23" s="106" t="s">
        <v>79</v>
      </c>
      <c r="J23" s="106"/>
      <c r="K23" s="106" t="s">
        <v>80</v>
      </c>
      <c r="L23" s="106"/>
    </row>
    <row r="24" spans="1:12" ht="17.25" customHeight="1">
      <c r="A24" s="131"/>
      <c r="B24" s="114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1:12" ht="68.25" customHeight="1">
      <c r="A25" s="132"/>
      <c r="B25" s="113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1:12" ht="15.75">
      <c r="A26" s="17">
        <v>1</v>
      </c>
      <c r="B26" s="56">
        <v>2</v>
      </c>
      <c r="C26" s="133">
        <v>3</v>
      </c>
      <c r="D26" s="133"/>
      <c r="E26" s="24">
        <v>4</v>
      </c>
      <c r="F26" s="24">
        <v>5</v>
      </c>
      <c r="G26" s="24">
        <v>6</v>
      </c>
      <c r="H26" s="24">
        <v>7</v>
      </c>
      <c r="I26" s="90">
        <v>8</v>
      </c>
      <c r="J26" s="90"/>
      <c r="K26" s="90">
        <v>9</v>
      </c>
      <c r="L26" s="90"/>
    </row>
    <row r="27" spans="1:12" ht="37.5" customHeight="1">
      <c r="A27" s="54">
        <v>2240</v>
      </c>
      <c r="B27" s="55" t="s">
        <v>186</v>
      </c>
      <c r="C27" s="125">
        <f>C8</f>
        <v>48346</v>
      </c>
      <c r="D27" s="90"/>
      <c r="E27" s="68">
        <f>D8</f>
        <v>38676.8</v>
      </c>
      <c r="F27" s="53"/>
      <c r="G27" s="33"/>
      <c r="H27" s="33"/>
      <c r="I27" s="126"/>
      <c r="J27" s="127"/>
      <c r="K27" s="126"/>
      <c r="L27" s="127"/>
    </row>
    <row r="28" spans="1:12" ht="24.75" customHeight="1">
      <c r="A28" s="54">
        <v>2800</v>
      </c>
      <c r="B28" s="55" t="s">
        <v>187</v>
      </c>
      <c r="C28" s="125">
        <f>C9</f>
        <v>101654</v>
      </c>
      <c r="D28" s="90"/>
      <c r="E28" s="68">
        <f>D9</f>
        <v>10106.2</v>
      </c>
      <c r="F28" s="53"/>
      <c r="G28" s="33"/>
      <c r="H28" s="33"/>
      <c r="I28" s="126"/>
      <c r="J28" s="127"/>
      <c r="K28" s="126"/>
      <c r="L28" s="127"/>
    </row>
    <row r="29" spans="1:12" ht="24" customHeight="1">
      <c r="A29" s="17"/>
      <c r="B29" s="52" t="s">
        <v>16</v>
      </c>
      <c r="C29" s="125">
        <f>C27+C28</f>
        <v>150000</v>
      </c>
      <c r="D29" s="90"/>
      <c r="E29" s="68">
        <f>E27+E28</f>
        <v>48783</v>
      </c>
      <c r="F29" s="53"/>
      <c r="G29" s="33"/>
      <c r="H29" s="33"/>
      <c r="I29" s="126"/>
      <c r="J29" s="127"/>
      <c r="K29" s="126"/>
      <c r="L29" s="127"/>
    </row>
    <row r="31" spans="1:12" ht="15.75">
      <c r="A31" s="85" t="s">
        <v>163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53.25" customHeight="1">
      <c r="A32" s="124" t="s">
        <v>202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2" ht="30.75" customHeight="1">
      <c r="A33" s="85" t="s">
        <v>164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  <row r="34" spans="1:12" ht="36.75" customHeight="1">
      <c r="A34" s="85" t="s">
        <v>89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</row>
    <row r="35" spans="1:12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7" spans="1:9" ht="36" customHeight="1">
      <c r="A37" s="128" t="s">
        <v>203</v>
      </c>
      <c r="B37" s="128"/>
      <c r="C37" s="128"/>
      <c r="D37" s="69"/>
      <c r="E37" s="129"/>
      <c r="F37" s="129"/>
      <c r="G37" s="70"/>
      <c r="H37" s="99" t="s">
        <v>204</v>
      </c>
      <c r="I37" s="99"/>
    </row>
    <row r="38" spans="1:9" ht="15.75" customHeight="1">
      <c r="A38" s="69"/>
      <c r="D38" s="71"/>
      <c r="E38" s="123" t="s">
        <v>6</v>
      </c>
      <c r="F38" s="123"/>
      <c r="G38" s="70"/>
      <c r="H38" s="123" t="s">
        <v>7</v>
      </c>
      <c r="I38" s="123"/>
    </row>
    <row r="39" spans="1:9" ht="35.25" customHeight="1">
      <c r="A39" s="137" t="s">
        <v>205</v>
      </c>
      <c r="B39" s="137"/>
      <c r="C39" s="137"/>
      <c r="D39" s="73"/>
      <c r="E39" s="74"/>
      <c r="F39" s="74"/>
      <c r="G39" s="75"/>
      <c r="H39" s="99" t="s">
        <v>206</v>
      </c>
      <c r="I39" s="99"/>
    </row>
    <row r="40" spans="1:9" ht="15.75" customHeight="1">
      <c r="A40" s="69"/>
      <c r="B40" s="72"/>
      <c r="D40" s="71"/>
      <c r="E40" s="138" t="s">
        <v>6</v>
      </c>
      <c r="F40" s="138"/>
      <c r="G40" s="70"/>
      <c r="H40" s="123" t="s">
        <v>7</v>
      </c>
      <c r="I40" s="123"/>
    </row>
  </sheetData>
  <sheetProtection/>
  <mergeCells count="67">
    <mergeCell ref="A39:C39"/>
    <mergeCell ref="E40:F40"/>
    <mergeCell ref="K27:L27"/>
    <mergeCell ref="K28:L28"/>
    <mergeCell ref="K29:L29"/>
    <mergeCell ref="E10:F10"/>
    <mergeCell ref="H14:L14"/>
    <mergeCell ref="H23:H25"/>
    <mergeCell ref="G23:G25"/>
    <mergeCell ref="I23:J25"/>
    <mergeCell ref="G8:H8"/>
    <mergeCell ref="G9:H9"/>
    <mergeCell ref="C5:C6"/>
    <mergeCell ref="G7:H7"/>
    <mergeCell ref="A5:A6"/>
    <mergeCell ref="E7:F7"/>
    <mergeCell ref="E8:F8"/>
    <mergeCell ref="J5:K5"/>
    <mergeCell ref="L5:L6"/>
    <mergeCell ref="I5:I6"/>
    <mergeCell ref="G5:H6"/>
    <mergeCell ref="E5:F6"/>
    <mergeCell ref="A1:R1"/>
    <mergeCell ref="A3:R3"/>
    <mergeCell ref="B5:B6"/>
    <mergeCell ref="C26:D26"/>
    <mergeCell ref="G10:H10"/>
    <mergeCell ref="J15:K15"/>
    <mergeCell ref="A12:L12"/>
    <mergeCell ref="B14:B16"/>
    <mergeCell ref="A14:A16"/>
    <mergeCell ref="G15:G16"/>
    <mergeCell ref="I15:I16"/>
    <mergeCell ref="C14:G14"/>
    <mergeCell ref="A23:A25"/>
    <mergeCell ref="B23:B25"/>
    <mergeCell ref="C23:D25"/>
    <mergeCell ref="E23:E25"/>
    <mergeCell ref="F23:F25"/>
    <mergeCell ref="D5:D6"/>
    <mergeCell ref="E9:F9"/>
    <mergeCell ref="E37:F37"/>
    <mergeCell ref="K26:L26"/>
    <mergeCell ref="K23:L25"/>
    <mergeCell ref="C15:C16"/>
    <mergeCell ref="D15:D16"/>
    <mergeCell ref="E15:F15"/>
    <mergeCell ref="H15:H16"/>
    <mergeCell ref="I26:J26"/>
    <mergeCell ref="L15:L16"/>
    <mergeCell ref="A21:L21"/>
    <mergeCell ref="C27:D27"/>
    <mergeCell ref="C28:D28"/>
    <mergeCell ref="C29:D29"/>
    <mergeCell ref="I27:J27"/>
    <mergeCell ref="I28:J28"/>
    <mergeCell ref="I29:J29"/>
    <mergeCell ref="H39:I39"/>
    <mergeCell ref="H40:I40"/>
    <mergeCell ref="A31:L31"/>
    <mergeCell ref="A32:L32"/>
    <mergeCell ref="A33:L33"/>
    <mergeCell ref="A34:L34"/>
    <mergeCell ref="H37:I37"/>
    <mergeCell ref="H38:I38"/>
    <mergeCell ref="E38:F38"/>
    <mergeCell ref="A37:C3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29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91" t="s">
        <v>0</v>
      </c>
      <c r="H1" s="91"/>
      <c r="I1" s="91"/>
    </row>
    <row r="2" spans="2:9" ht="15.75" customHeight="1">
      <c r="B2" s="6"/>
      <c r="C2" s="6"/>
      <c r="D2" s="6"/>
      <c r="E2" s="6"/>
      <c r="F2" s="6"/>
      <c r="G2" s="91" t="s">
        <v>1</v>
      </c>
      <c r="H2" s="91"/>
      <c r="I2" s="91"/>
    </row>
    <row r="3" spans="2:9" ht="15.75" customHeight="1">
      <c r="B3" s="6"/>
      <c r="C3" s="6"/>
      <c r="D3" s="6"/>
      <c r="E3" s="6"/>
      <c r="F3" s="6"/>
      <c r="G3" s="91" t="s">
        <v>2</v>
      </c>
      <c r="H3" s="91"/>
      <c r="I3" s="91"/>
    </row>
    <row r="4" spans="1:9" ht="15.75">
      <c r="A4" s="1"/>
      <c r="B4" s="6"/>
      <c r="C4" s="6"/>
      <c r="D4" s="6"/>
      <c r="E4" s="6"/>
      <c r="F4" s="6"/>
      <c r="G4" s="91" t="s">
        <v>11</v>
      </c>
      <c r="H4" s="91"/>
      <c r="I4" s="91"/>
    </row>
    <row r="5" spans="1:9" ht="15.75">
      <c r="A5" s="6"/>
      <c r="B5" s="6"/>
      <c r="C5" s="6"/>
      <c r="D5" s="6"/>
      <c r="E5" s="6"/>
      <c r="F5" s="6"/>
      <c r="G5" s="91" t="s">
        <v>13</v>
      </c>
      <c r="H5" s="91"/>
      <c r="I5" s="91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92" t="s">
        <v>165</v>
      </c>
      <c r="B7" s="92"/>
      <c r="C7" s="92"/>
      <c r="D7" s="92"/>
      <c r="E7" s="92"/>
      <c r="F7" s="92"/>
      <c r="G7" s="92"/>
      <c r="H7" s="92"/>
      <c r="I7" s="92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9" t="s">
        <v>19</v>
      </c>
      <c r="B10" s="89"/>
      <c r="C10" s="89"/>
      <c r="D10" s="89"/>
      <c r="E10" s="89"/>
      <c r="F10" s="89"/>
      <c r="G10" s="94" t="s">
        <v>117</v>
      </c>
      <c r="H10" s="94"/>
      <c r="I10" s="50" t="s">
        <v>125</v>
      </c>
      <c r="J10" s="44"/>
    </row>
    <row r="11" spans="1:10" ht="61.5" customHeight="1">
      <c r="A11" s="139" t="s">
        <v>20</v>
      </c>
      <c r="B11" s="139"/>
      <c r="C11" s="139"/>
      <c r="D11" s="139"/>
      <c r="E11" s="139"/>
      <c r="F11" s="139"/>
      <c r="G11" s="140" t="s">
        <v>108</v>
      </c>
      <c r="H11" s="140"/>
      <c r="I11" s="47" t="s">
        <v>106</v>
      </c>
      <c r="J11" s="46"/>
    </row>
    <row r="12" spans="1:10" ht="0.75" customHeight="1">
      <c r="A12" s="42"/>
      <c r="B12" s="42"/>
      <c r="C12" s="42"/>
      <c r="D12" s="42"/>
      <c r="E12" s="42"/>
      <c r="F12" s="42"/>
      <c r="G12" s="46"/>
      <c r="H12" s="46"/>
      <c r="I12" s="45"/>
      <c r="J12" s="46"/>
    </row>
    <row r="13" spans="1:10" ht="18.75" customHeight="1">
      <c r="A13" s="89" t="s">
        <v>21</v>
      </c>
      <c r="B13" s="89"/>
      <c r="C13" s="89"/>
      <c r="D13" s="89"/>
      <c r="E13" s="89"/>
      <c r="F13" s="89"/>
      <c r="G13" s="94" t="s">
        <v>117</v>
      </c>
      <c r="H13" s="94"/>
      <c r="I13" s="50" t="s">
        <v>125</v>
      </c>
      <c r="J13" s="44"/>
    </row>
    <row r="14" spans="1:10" ht="91.5" customHeight="1">
      <c r="A14" s="139" t="s">
        <v>22</v>
      </c>
      <c r="B14" s="139"/>
      <c r="C14" s="139"/>
      <c r="D14" s="139"/>
      <c r="E14" s="139"/>
      <c r="F14" s="139"/>
      <c r="G14" s="140" t="s">
        <v>118</v>
      </c>
      <c r="H14" s="140"/>
      <c r="I14" s="47" t="s">
        <v>106</v>
      </c>
      <c r="J14" s="46"/>
    </row>
    <row r="15" spans="1:10" ht="21.75" customHeight="1">
      <c r="A15" s="89" t="s">
        <v>124</v>
      </c>
      <c r="B15" s="89"/>
      <c r="C15" s="94" t="s">
        <v>117</v>
      </c>
      <c r="D15" s="94"/>
      <c r="E15" s="94" t="s">
        <v>123</v>
      </c>
      <c r="F15" s="94"/>
      <c r="G15" s="94" t="s">
        <v>117</v>
      </c>
      <c r="H15" s="94"/>
      <c r="I15" s="49">
        <v>22564000000</v>
      </c>
      <c r="J15" s="48"/>
    </row>
    <row r="16" spans="1:10" ht="74.25" customHeight="1">
      <c r="A16" s="140" t="s">
        <v>120</v>
      </c>
      <c r="B16" s="140"/>
      <c r="C16" s="140" t="s">
        <v>121</v>
      </c>
      <c r="D16" s="140"/>
      <c r="E16" s="140" t="s">
        <v>122</v>
      </c>
      <c r="F16" s="140"/>
      <c r="G16" s="140" t="s">
        <v>119</v>
      </c>
      <c r="H16" s="140"/>
      <c r="I16" s="47" t="s">
        <v>107</v>
      </c>
      <c r="J16" s="46"/>
    </row>
    <row r="17" spans="1:9" ht="9.75" customHeight="1">
      <c r="A17" s="12"/>
      <c r="B17" s="12"/>
      <c r="C17" s="12"/>
      <c r="D17" s="12"/>
      <c r="E17" s="12"/>
      <c r="F17" s="14"/>
      <c r="G17" s="14"/>
      <c r="H17" s="14"/>
      <c r="I17" s="14"/>
    </row>
    <row r="18" spans="1:9" ht="15.75">
      <c r="A18" s="86" t="s">
        <v>88</v>
      </c>
      <c r="B18" s="86"/>
      <c r="C18" s="86"/>
      <c r="D18" s="86"/>
      <c r="E18" s="86"/>
      <c r="F18" s="86"/>
      <c r="G18" s="86"/>
      <c r="H18" s="86"/>
      <c r="I18" s="86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86" t="s">
        <v>166</v>
      </c>
      <c r="B20" s="86"/>
      <c r="C20" s="86"/>
      <c r="D20" s="86"/>
      <c r="E20" s="86"/>
      <c r="F20" s="86"/>
      <c r="G20" s="86"/>
      <c r="H20" s="86"/>
      <c r="I20" s="86"/>
    </row>
    <row r="21" spans="1:9" ht="15.75">
      <c r="A21" s="2"/>
      <c r="I21" s="16" t="s">
        <v>18</v>
      </c>
    </row>
    <row r="22" spans="1:9" ht="62.25" customHeight="1">
      <c r="A22" s="80" t="s">
        <v>67</v>
      </c>
      <c r="B22" s="80" t="s">
        <v>4</v>
      </c>
      <c r="C22" s="112" t="s">
        <v>168</v>
      </c>
      <c r="D22" s="112" t="s">
        <v>134</v>
      </c>
      <c r="E22" s="80" t="s">
        <v>135</v>
      </c>
      <c r="F22" s="80"/>
      <c r="G22" s="80"/>
      <c r="H22" s="80"/>
      <c r="I22" s="80" t="s">
        <v>169</v>
      </c>
    </row>
    <row r="23" spans="1:9" ht="72" customHeight="1">
      <c r="A23" s="80"/>
      <c r="B23" s="80"/>
      <c r="C23" s="113"/>
      <c r="D23" s="113"/>
      <c r="E23" s="80" t="s">
        <v>71</v>
      </c>
      <c r="F23" s="80"/>
      <c r="G23" s="80" t="s">
        <v>92</v>
      </c>
      <c r="H23" s="80"/>
      <c r="I23" s="80"/>
    </row>
    <row r="24" spans="1:9" ht="15.75">
      <c r="A24" s="17">
        <v>1</v>
      </c>
      <c r="B24" s="17">
        <v>2</v>
      </c>
      <c r="C24" s="17">
        <v>3</v>
      </c>
      <c r="D24" s="17">
        <v>4</v>
      </c>
      <c r="E24" s="80">
        <v>5</v>
      </c>
      <c r="F24" s="80"/>
      <c r="G24" s="105">
        <v>6</v>
      </c>
      <c r="H24" s="105"/>
      <c r="I24" s="17">
        <v>7</v>
      </c>
    </row>
    <row r="25" spans="1:9" ht="15.75">
      <c r="A25" s="17"/>
      <c r="B25" s="28"/>
      <c r="C25" s="28"/>
      <c r="D25" s="28"/>
      <c r="E25" s="80"/>
      <c r="F25" s="80"/>
      <c r="G25" s="105"/>
      <c r="H25" s="105"/>
      <c r="I25" s="28"/>
    </row>
    <row r="26" spans="1:9" ht="15.75">
      <c r="A26" s="17"/>
      <c r="B26" s="34"/>
      <c r="C26" s="28"/>
      <c r="D26" s="28"/>
      <c r="E26" s="80"/>
      <c r="F26" s="80"/>
      <c r="G26" s="105"/>
      <c r="H26" s="105"/>
      <c r="I26" s="28"/>
    </row>
    <row r="27" spans="1:9" ht="15.75">
      <c r="A27" s="26"/>
      <c r="B27" s="36"/>
      <c r="C27" s="37"/>
      <c r="D27" s="37"/>
      <c r="E27" s="26"/>
      <c r="F27" s="26"/>
      <c r="G27" s="38"/>
      <c r="H27" s="38"/>
      <c r="I27" s="37"/>
    </row>
    <row r="28" spans="1:9" ht="15.75">
      <c r="A28" s="89" t="s">
        <v>103</v>
      </c>
      <c r="B28" s="89"/>
      <c r="C28" s="89"/>
      <c r="D28" s="89"/>
      <c r="E28" s="89"/>
      <c r="F28" s="89"/>
      <c r="G28" s="89"/>
      <c r="H28" s="89"/>
      <c r="I28" s="89"/>
    </row>
    <row r="30" spans="1:9" ht="95.25" customHeight="1">
      <c r="A30" s="17" t="s">
        <v>40</v>
      </c>
      <c r="B30" s="17" t="s">
        <v>4</v>
      </c>
      <c r="C30" s="17" t="s">
        <v>42</v>
      </c>
      <c r="D30" s="106" t="s">
        <v>43</v>
      </c>
      <c r="E30" s="106"/>
      <c r="F30" s="141" t="s">
        <v>170</v>
      </c>
      <c r="G30" s="141"/>
      <c r="H30" s="106" t="s">
        <v>171</v>
      </c>
      <c r="I30" s="106"/>
    </row>
    <row r="31" spans="1:9" ht="15.75">
      <c r="A31" s="17">
        <v>1</v>
      </c>
      <c r="B31" s="17">
        <v>2</v>
      </c>
      <c r="C31" s="17">
        <v>3</v>
      </c>
      <c r="D31" s="90">
        <v>4</v>
      </c>
      <c r="E31" s="90"/>
      <c r="F31" s="90">
        <v>5</v>
      </c>
      <c r="G31" s="90"/>
      <c r="H31" s="90">
        <v>6</v>
      </c>
      <c r="I31" s="90"/>
    </row>
    <row r="32" spans="1:9" ht="15.75">
      <c r="A32" s="17"/>
      <c r="B32" s="35" t="s">
        <v>44</v>
      </c>
      <c r="C32" s="17"/>
      <c r="D32" s="90"/>
      <c r="E32" s="90"/>
      <c r="F32" s="90"/>
      <c r="G32" s="90"/>
      <c r="H32" s="90"/>
      <c r="I32" s="90"/>
    </row>
    <row r="33" spans="1:9" ht="15.75">
      <c r="A33" s="17"/>
      <c r="B33" s="35"/>
      <c r="C33" s="17"/>
      <c r="D33" s="90"/>
      <c r="E33" s="90"/>
      <c r="F33" s="90"/>
      <c r="G33" s="90"/>
      <c r="H33" s="90"/>
      <c r="I33" s="90"/>
    </row>
    <row r="34" spans="1:9" ht="15.75">
      <c r="A34" s="17"/>
      <c r="B34" s="35" t="s">
        <v>45</v>
      </c>
      <c r="C34" s="17"/>
      <c r="D34" s="90"/>
      <c r="E34" s="90"/>
      <c r="F34" s="90"/>
      <c r="G34" s="90"/>
      <c r="H34" s="90"/>
      <c r="I34" s="90"/>
    </row>
    <row r="35" spans="1:9" ht="15.75">
      <c r="A35" s="17"/>
      <c r="B35" s="35"/>
      <c r="C35" s="17"/>
      <c r="D35" s="90"/>
      <c r="E35" s="90"/>
      <c r="F35" s="90"/>
      <c r="G35" s="90"/>
      <c r="H35" s="90"/>
      <c r="I35" s="90"/>
    </row>
    <row r="36" spans="1:9" ht="15.75">
      <c r="A36" s="17"/>
      <c r="B36" s="35" t="s">
        <v>46</v>
      </c>
      <c r="C36" s="17"/>
      <c r="D36" s="90"/>
      <c r="E36" s="90"/>
      <c r="F36" s="90"/>
      <c r="G36" s="90"/>
      <c r="H36" s="90"/>
      <c r="I36" s="90"/>
    </row>
    <row r="37" spans="1:9" ht="15.75">
      <c r="A37" s="17"/>
      <c r="B37" s="35"/>
      <c r="C37" s="17"/>
      <c r="D37" s="90"/>
      <c r="E37" s="90"/>
      <c r="F37" s="90"/>
      <c r="G37" s="90"/>
      <c r="H37" s="90"/>
      <c r="I37" s="90"/>
    </row>
    <row r="38" spans="1:9" ht="15.75">
      <c r="A38" s="17"/>
      <c r="B38" s="35" t="s">
        <v>47</v>
      </c>
      <c r="C38" s="17"/>
      <c r="D38" s="90"/>
      <c r="E38" s="90"/>
      <c r="F38" s="90"/>
      <c r="G38" s="90"/>
      <c r="H38" s="90"/>
      <c r="I38" s="90"/>
    </row>
    <row r="39" spans="1:9" ht="15.75">
      <c r="A39" s="17"/>
      <c r="B39" s="35"/>
      <c r="C39" s="17"/>
      <c r="D39" s="90"/>
      <c r="E39" s="90"/>
      <c r="F39" s="90"/>
      <c r="G39" s="90"/>
      <c r="H39" s="90"/>
      <c r="I39" s="90"/>
    </row>
    <row r="41" spans="1:9" ht="37.5" customHeight="1">
      <c r="A41" s="87" t="s">
        <v>172</v>
      </c>
      <c r="B41" s="87"/>
      <c r="C41" s="87"/>
      <c r="D41" s="87"/>
      <c r="E41" s="87"/>
      <c r="F41" s="87"/>
      <c r="G41" s="87"/>
      <c r="H41" s="87"/>
      <c r="I41" s="87"/>
    </row>
    <row r="42" spans="1:9" ht="25.5" customHeight="1">
      <c r="A42" s="142" t="s">
        <v>89</v>
      </c>
      <c r="B42" s="142"/>
      <c r="C42" s="142"/>
      <c r="D42" s="142"/>
      <c r="E42" s="142"/>
      <c r="F42" s="142"/>
      <c r="G42" s="142"/>
      <c r="H42" s="142"/>
      <c r="I42" s="142"/>
    </row>
    <row r="44" spans="1:9" ht="15.75">
      <c r="A44" s="17" t="s">
        <v>16</v>
      </c>
      <c r="B44" s="17"/>
      <c r="C44" s="17"/>
      <c r="D44" s="17"/>
      <c r="E44" s="80"/>
      <c r="F44" s="80"/>
      <c r="G44" s="136"/>
      <c r="H44" s="136"/>
      <c r="I44" s="17"/>
    </row>
    <row r="46" spans="1:9" ht="15.75">
      <c r="A46" s="89" t="s">
        <v>167</v>
      </c>
      <c r="B46" s="89"/>
      <c r="C46" s="89"/>
      <c r="D46" s="89"/>
      <c r="E46" s="89"/>
      <c r="F46" s="89"/>
      <c r="G46" s="89"/>
      <c r="H46" s="89"/>
      <c r="I46" s="89"/>
    </row>
    <row r="47" ht="15.75">
      <c r="I47" s="16" t="s">
        <v>18</v>
      </c>
    </row>
    <row r="48" spans="1:9" ht="15.75" customHeight="1">
      <c r="A48" s="80" t="s">
        <v>67</v>
      </c>
      <c r="B48" s="80" t="s">
        <v>4</v>
      </c>
      <c r="C48" s="80" t="s">
        <v>127</v>
      </c>
      <c r="D48" s="80"/>
      <c r="E48" s="80" t="s">
        <v>136</v>
      </c>
      <c r="F48" s="80"/>
      <c r="G48" s="80"/>
      <c r="H48" s="80"/>
      <c r="I48" s="80" t="s">
        <v>173</v>
      </c>
    </row>
    <row r="49" spans="1:9" ht="120" customHeight="1">
      <c r="A49" s="80"/>
      <c r="B49" s="80"/>
      <c r="C49" s="17" t="s">
        <v>90</v>
      </c>
      <c r="D49" s="17" t="s">
        <v>91</v>
      </c>
      <c r="E49" s="80" t="s">
        <v>90</v>
      </c>
      <c r="F49" s="80"/>
      <c r="G49" s="80" t="s">
        <v>92</v>
      </c>
      <c r="H49" s="80"/>
      <c r="I49" s="80"/>
    </row>
    <row r="50" spans="1:9" ht="15.75">
      <c r="A50" s="17">
        <v>1</v>
      </c>
      <c r="B50" s="17">
        <v>2</v>
      </c>
      <c r="C50" s="17">
        <v>3</v>
      </c>
      <c r="D50" s="17">
        <v>4</v>
      </c>
      <c r="E50" s="80">
        <v>5</v>
      </c>
      <c r="F50" s="80"/>
      <c r="G50" s="105">
        <v>6</v>
      </c>
      <c r="H50" s="105"/>
      <c r="I50" s="17">
        <v>7</v>
      </c>
    </row>
    <row r="51" spans="1:9" ht="15.75">
      <c r="A51" s="17"/>
      <c r="B51" s="28"/>
      <c r="C51" s="28"/>
      <c r="D51" s="28"/>
      <c r="E51" s="80"/>
      <c r="F51" s="80"/>
      <c r="G51" s="105"/>
      <c r="H51" s="105"/>
      <c r="I51" s="28"/>
    </row>
    <row r="52" spans="1:9" ht="15.75">
      <c r="A52" s="17"/>
      <c r="B52" s="34"/>
      <c r="C52" s="28"/>
      <c r="D52" s="28"/>
      <c r="E52" s="80"/>
      <c r="F52" s="80"/>
      <c r="G52" s="105"/>
      <c r="H52" s="105"/>
      <c r="I52" s="28"/>
    </row>
    <row r="54" spans="1:9" ht="15.75">
      <c r="A54" s="89" t="s">
        <v>104</v>
      </c>
      <c r="B54" s="89"/>
      <c r="C54" s="89"/>
      <c r="D54" s="89"/>
      <c r="E54" s="89"/>
      <c r="F54" s="89"/>
      <c r="G54" s="89"/>
      <c r="H54" s="89"/>
      <c r="I54" s="89"/>
    </row>
    <row r="56" spans="1:9" ht="110.25">
      <c r="A56" s="17" t="s">
        <v>40</v>
      </c>
      <c r="B56" s="17" t="s">
        <v>4</v>
      </c>
      <c r="C56" s="17" t="s">
        <v>42</v>
      </c>
      <c r="D56" s="106" t="s">
        <v>43</v>
      </c>
      <c r="E56" s="106"/>
      <c r="F56" s="17" t="s">
        <v>130</v>
      </c>
      <c r="G56" s="17" t="s">
        <v>131</v>
      </c>
      <c r="H56" s="17" t="s">
        <v>174</v>
      </c>
      <c r="I56" s="17" t="s">
        <v>175</v>
      </c>
    </row>
    <row r="57" spans="1:9" ht="15.75">
      <c r="A57" s="17">
        <v>1</v>
      </c>
      <c r="B57" s="17">
        <v>2</v>
      </c>
      <c r="C57" s="17">
        <v>3</v>
      </c>
      <c r="D57" s="90">
        <v>4</v>
      </c>
      <c r="E57" s="90"/>
      <c r="F57" s="17">
        <v>5</v>
      </c>
      <c r="G57" s="17">
        <v>6</v>
      </c>
      <c r="H57" s="17">
        <v>7</v>
      </c>
      <c r="I57" s="17">
        <v>8</v>
      </c>
    </row>
    <row r="58" spans="1:9" ht="15.75">
      <c r="A58" s="17"/>
      <c r="B58" s="35" t="s">
        <v>44</v>
      </c>
      <c r="C58" s="17"/>
      <c r="D58" s="90"/>
      <c r="E58" s="90"/>
      <c r="F58" s="17"/>
      <c r="G58" s="17"/>
      <c r="H58" s="17"/>
      <c r="I58" s="17"/>
    </row>
    <row r="59" spans="1:9" ht="15.75">
      <c r="A59" s="17"/>
      <c r="B59" s="35"/>
      <c r="C59" s="17"/>
      <c r="D59" s="90"/>
      <c r="E59" s="90"/>
      <c r="F59" s="17"/>
      <c r="G59" s="17"/>
      <c r="H59" s="17"/>
      <c r="I59" s="17"/>
    </row>
    <row r="60" spans="1:9" ht="15.75">
      <c r="A60" s="17"/>
      <c r="B60" s="35" t="s">
        <v>45</v>
      </c>
      <c r="C60" s="17"/>
      <c r="D60" s="90"/>
      <c r="E60" s="90"/>
      <c r="F60" s="17"/>
      <c r="G60" s="17"/>
      <c r="H60" s="17"/>
      <c r="I60" s="17"/>
    </row>
    <row r="61" spans="1:9" ht="15.75">
      <c r="A61" s="17"/>
      <c r="B61" s="35"/>
      <c r="C61" s="17"/>
      <c r="D61" s="90"/>
      <c r="E61" s="90"/>
      <c r="F61" s="17"/>
      <c r="G61" s="17"/>
      <c r="H61" s="17"/>
      <c r="I61" s="17"/>
    </row>
    <row r="62" spans="1:9" ht="15.75">
      <c r="A62" s="17"/>
      <c r="B62" s="35" t="s">
        <v>46</v>
      </c>
      <c r="C62" s="17"/>
      <c r="D62" s="90"/>
      <c r="E62" s="90"/>
      <c r="F62" s="17"/>
      <c r="G62" s="17"/>
      <c r="H62" s="17"/>
      <c r="I62" s="17"/>
    </row>
    <row r="63" spans="1:9" ht="15.75">
      <c r="A63" s="17"/>
      <c r="B63" s="35"/>
      <c r="C63" s="17"/>
      <c r="D63" s="90"/>
      <c r="E63" s="90"/>
      <c r="F63" s="17"/>
      <c r="G63" s="17"/>
      <c r="H63" s="17"/>
      <c r="I63" s="17"/>
    </row>
    <row r="64" spans="1:9" ht="15.75">
      <c r="A64" s="17"/>
      <c r="B64" s="35" t="s">
        <v>47</v>
      </c>
      <c r="C64" s="17"/>
      <c r="D64" s="90"/>
      <c r="E64" s="90"/>
      <c r="F64" s="17"/>
      <c r="G64" s="17"/>
      <c r="H64" s="17"/>
      <c r="I64" s="17"/>
    </row>
    <row r="65" spans="1:9" ht="15.75">
      <c r="A65" s="17"/>
      <c r="B65" s="35"/>
      <c r="C65" s="17"/>
      <c r="D65" s="90"/>
      <c r="E65" s="90"/>
      <c r="F65" s="17"/>
      <c r="G65" s="17"/>
      <c r="H65" s="17"/>
      <c r="I65" s="17"/>
    </row>
    <row r="67" spans="1:9" ht="42" customHeight="1">
      <c r="A67" s="85" t="s">
        <v>176</v>
      </c>
      <c r="B67" s="85"/>
      <c r="C67" s="85"/>
      <c r="D67" s="85"/>
      <c r="E67" s="85"/>
      <c r="F67" s="85"/>
      <c r="G67" s="85"/>
      <c r="H67" s="85"/>
      <c r="I67" s="85"/>
    </row>
    <row r="68" spans="1:9" ht="15">
      <c r="A68" s="142" t="s">
        <v>89</v>
      </c>
      <c r="B68" s="142"/>
      <c r="C68" s="142"/>
      <c r="D68" s="142"/>
      <c r="E68" s="142"/>
      <c r="F68" s="142"/>
      <c r="G68" s="142"/>
      <c r="H68" s="142"/>
      <c r="I68" s="142"/>
    </row>
    <row r="70" spans="1:9" ht="15.75">
      <c r="A70" s="17" t="s">
        <v>16</v>
      </c>
      <c r="B70" s="17"/>
      <c r="C70" s="17"/>
      <c r="D70" s="17"/>
      <c r="E70" s="80"/>
      <c r="F70" s="80"/>
      <c r="G70" s="136"/>
      <c r="H70" s="136"/>
      <c r="I70" s="17"/>
    </row>
    <row r="74" spans="1:9" ht="15.75">
      <c r="A74" s="85" t="s">
        <v>5</v>
      </c>
      <c r="B74" s="85"/>
      <c r="C74" s="83" t="s">
        <v>10</v>
      </c>
      <c r="D74" s="83"/>
      <c r="E74" s="83"/>
      <c r="F74" s="6"/>
      <c r="G74" s="6"/>
      <c r="H74" s="83" t="s">
        <v>9</v>
      </c>
      <c r="I74" s="83"/>
    </row>
    <row r="75" spans="1:9" ht="15.75">
      <c r="A75" s="7"/>
      <c r="C75" s="82" t="s">
        <v>6</v>
      </c>
      <c r="D75" s="82"/>
      <c r="E75" s="82"/>
      <c r="F75" s="6"/>
      <c r="G75" s="6"/>
      <c r="H75" s="82" t="s">
        <v>7</v>
      </c>
      <c r="I75" s="82"/>
    </row>
    <row r="76" spans="1:9" ht="15.75">
      <c r="A76" s="87" t="s">
        <v>8</v>
      </c>
      <c r="B76" s="87"/>
      <c r="C76" s="88" t="s">
        <v>10</v>
      </c>
      <c r="D76" s="88"/>
      <c r="E76" s="88"/>
      <c r="F76" s="15"/>
      <c r="G76" s="15"/>
      <c r="H76" s="88" t="s">
        <v>9</v>
      </c>
      <c r="I76" s="88"/>
    </row>
    <row r="77" spans="1:9" ht="15.75">
      <c r="A77" s="7"/>
      <c r="B77" s="11"/>
      <c r="C77" s="82" t="s">
        <v>6</v>
      </c>
      <c r="D77" s="82"/>
      <c r="E77" s="82"/>
      <c r="F77" s="6"/>
      <c r="G77" s="6"/>
      <c r="H77" s="82" t="s">
        <v>7</v>
      </c>
      <c r="I77" s="82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3">
      <selection activeCell="G27" sqref="G27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91" t="s">
        <v>0</v>
      </c>
      <c r="I1" s="91"/>
      <c r="J1" s="91"/>
    </row>
    <row r="2" spans="3:10" ht="15.75" customHeight="1">
      <c r="C2" s="6"/>
      <c r="D2" s="6"/>
      <c r="E2" s="6"/>
      <c r="F2" s="6"/>
      <c r="G2" s="6"/>
      <c r="H2" s="91" t="s">
        <v>1</v>
      </c>
      <c r="I2" s="91"/>
      <c r="J2" s="91"/>
    </row>
    <row r="3" spans="3:10" ht="15.75" customHeight="1">
      <c r="C3" s="6"/>
      <c r="D3" s="6"/>
      <c r="E3" s="6"/>
      <c r="F3" s="6"/>
      <c r="G3" s="6"/>
      <c r="H3" s="91" t="s">
        <v>2</v>
      </c>
      <c r="I3" s="91"/>
      <c r="J3" s="91"/>
    </row>
    <row r="4" spans="1:10" ht="15.75">
      <c r="A4" s="1"/>
      <c r="B4" s="1"/>
      <c r="C4" s="6"/>
      <c r="D4" s="6"/>
      <c r="E4" s="6"/>
      <c r="F4" s="6"/>
      <c r="G4" s="6"/>
      <c r="H4" s="91" t="s">
        <v>11</v>
      </c>
      <c r="I4" s="91"/>
      <c r="J4" s="91"/>
    </row>
    <row r="5" spans="1:10" ht="15.75">
      <c r="A5" s="6"/>
      <c r="B5" s="6"/>
      <c r="C5" s="6"/>
      <c r="D5" s="6"/>
      <c r="E5" s="6"/>
      <c r="F5" s="6"/>
      <c r="G5" s="6"/>
      <c r="H5" s="91" t="s">
        <v>13</v>
      </c>
      <c r="I5" s="91"/>
      <c r="J5" s="91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92" t="s">
        <v>139</v>
      </c>
      <c r="B7" s="92"/>
      <c r="C7" s="92"/>
      <c r="D7" s="92"/>
      <c r="E7" s="92"/>
      <c r="F7" s="92"/>
      <c r="G7" s="92"/>
      <c r="H7" s="92"/>
      <c r="I7" s="92"/>
      <c r="J7" s="92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95" t="s">
        <v>177</v>
      </c>
      <c r="B10" s="95"/>
      <c r="C10" s="95"/>
      <c r="D10" s="95"/>
      <c r="E10" s="95"/>
      <c r="F10" s="95"/>
      <c r="G10" s="97">
        <v>14</v>
      </c>
      <c r="H10" s="97"/>
      <c r="I10" s="104" t="s">
        <v>178</v>
      </c>
      <c r="J10" s="104"/>
    </row>
    <row r="11" spans="1:10" ht="34.5" customHeight="1">
      <c r="A11" s="84" t="s">
        <v>20</v>
      </c>
      <c r="B11" s="84"/>
      <c r="C11" s="84"/>
      <c r="D11" s="84"/>
      <c r="E11" s="84"/>
      <c r="F11" s="84"/>
      <c r="G11" s="93" t="s">
        <v>108</v>
      </c>
      <c r="H11" s="93"/>
      <c r="I11" s="93" t="s">
        <v>106</v>
      </c>
      <c r="J11" s="93"/>
    </row>
    <row r="12" spans="1:10" ht="18.75" customHeight="1">
      <c r="A12" s="9"/>
      <c r="B12" s="42"/>
      <c r="C12" s="9"/>
      <c r="D12" s="9"/>
      <c r="E12" s="9"/>
      <c r="F12" s="9"/>
      <c r="G12" s="46"/>
      <c r="H12" s="46"/>
      <c r="I12" s="46"/>
      <c r="J12" s="46"/>
    </row>
    <row r="13" spans="1:10" ht="18.75" customHeight="1">
      <c r="A13" s="95" t="s">
        <v>179</v>
      </c>
      <c r="B13" s="95"/>
      <c r="C13" s="95"/>
      <c r="D13" s="95"/>
      <c r="E13" s="95"/>
      <c r="F13" s="95"/>
      <c r="G13" s="97">
        <v>141</v>
      </c>
      <c r="H13" s="97"/>
      <c r="I13" s="98" t="s">
        <v>178</v>
      </c>
      <c r="J13" s="98"/>
    </row>
    <row r="14" spans="1:10" ht="66.75" customHeight="1">
      <c r="A14" s="84" t="s">
        <v>22</v>
      </c>
      <c r="B14" s="84"/>
      <c r="C14" s="84"/>
      <c r="D14" s="84"/>
      <c r="E14" s="84"/>
      <c r="F14" s="84"/>
      <c r="G14" s="93" t="s">
        <v>118</v>
      </c>
      <c r="H14" s="93"/>
      <c r="I14" s="93" t="s">
        <v>106</v>
      </c>
      <c r="J14" s="93"/>
    </row>
    <row r="15" spans="1:10" ht="36.75" customHeight="1">
      <c r="A15" s="95" t="s">
        <v>180</v>
      </c>
      <c r="B15" s="95"/>
      <c r="C15" s="96" t="s">
        <v>181</v>
      </c>
      <c r="D15" s="96"/>
      <c r="E15" s="97" t="s">
        <v>182</v>
      </c>
      <c r="F15" s="97"/>
      <c r="G15" s="99" t="s">
        <v>183</v>
      </c>
      <c r="H15" s="99"/>
      <c r="I15" s="100">
        <v>22564000000</v>
      </c>
      <c r="J15" s="100"/>
    </row>
    <row r="16" spans="1:10" ht="66.75" customHeight="1">
      <c r="A16" s="82" t="s">
        <v>120</v>
      </c>
      <c r="B16" s="82"/>
      <c r="C16" s="82" t="s">
        <v>121</v>
      </c>
      <c r="D16" s="82"/>
      <c r="E16" s="82" t="s">
        <v>122</v>
      </c>
      <c r="F16" s="82"/>
      <c r="G16" s="93" t="s">
        <v>119</v>
      </c>
      <c r="H16" s="93"/>
      <c r="I16" s="93" t="s">
        <v>107</v>
      </c>
      <c r="J16" s="93"/>
    </row>
    <row r="17" spans="1:10" ht="21.75" customHeight="1">
      <c r="A17" s="9"/>
      <c r="B17" s="42"/>
      <c r="C17" s="9"/>
      <c r="D17" s="9"/>
      <c r="E17" s="9"/>
      <c r="F17" s="9"/>
      <c r="G17" s="14"/>
      <c r="H17" s="14"/>
      <c r="I17" s="14"/>
      <c r="J17" s="14"/>
    </row>
    <row r="18" spans="1:10" ht="15.75">
      <c r="A18" s="86" t="s">
        <v>140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86" t="s">
        <v>94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0" ht="28.5" customHeight="1">
      <c r="A21" s="103" t="s">
        <v>184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0" ht="21.75" customHeight="1">
      <c r="A22" s="86" t="s">
        <v>95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ht="30.75" customHeight="1">
      <c r="A23" s="102" t="s">
        <v>185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0" ht="21.75" customHeight="1">
      <c r="A24" s="86" t="s">
        <v>96</v>
      </c>
      <c r="B24" s="86"/>
      <c r="C24" s="86"/>
      <c r="D24" s="86"/>
      <c r="E24" s="86"/>
      <c r="F24" s="86"/>
      <c r="G24" s="86"/>
      <c r="H24" s="86"/>
      <c r="I24" s="86"/>
      <c r="J24" s="86"/>
    </row>
    <row r="25" spans="1:10" ht="83.25" customHeight="1">
      <c r="A25" s="101" t="s">
        <v>188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7">
      <selection activeCell="E22" sqref="E22:F22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6" t="s">
        <v>97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10.5" customHeight="1"/>
    <row r="3" spans="1:13" ht="15.75">
      <c r="A3" s="86" t="s">
        <v>141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ht="15.75">
      <c r="N4" s="51" t="s">
        <v>18</v>
      </c>
    </row>
    <row r="5" spans="1:14" ht="15.75" customHeight="1">
      <c r="A5" s="80" t="s">
        <v>23</v>
      </c>
      <c r="B5" s="80" t="s">
        <v>4</v>
      </c>
      <c r="C5" s="80" t="s">
        <v>133</v>
      </c>
      <c r="D5" s="80"/>
      <c r="E5" s="80"/>
      <c r="F5" s="80"/>
      <c r="G5" s="80" t="s">
        <v>134</v>
      </c>
      <c r="H5" s="80"/>
      <c r="I5" s="80"/>
      <c r="J5" s="80"/>
      <c r="K5" s="80" t="s">
        <v>135</v>
      </c>
      <c r="L5" s="80"/>
      <c r="M5" s="80"/>
      <c r="N5" s="80"/>
    </row>
    <row r="6" spans="1:14" ht="54.75" customHeight="1">
      <c r="A6" s="80"/>
      <c r="B6" s="80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47.25">
      <c r="A8" s="17"/>
      <c r="B8" s="18" t="s">
        <v>27</v>
      </c>
      <c r="C8" s="61">
        <f>'Форма 2022-2 П.6'!C10</f>
        <v>48783</v>
      </c>
      <c r="D8" s="17" t="s">
        <v>28</v>
      </c>
      <c r="E8" s="17" t="s">
        <v>28</v>
      </c>
      <c r="F8" s="61">
        <f>C8</f>
        <v>48783</v>
      </c>
      <c r="G8" s="61">
        <f>'Форма 2022-2 П.6'!G10</f>
        <v>100000</v>
      </c>
      <c r="H8" s="17" t="s">
        <v>28</v>
      </c>
      <c r="I8" s="17" t="s">
        <v>28</v>
      </c>
      <c r="J8" s="61">
        <f>G8</f>
        <v>100000</v>
      </c>
      <c r="K8" s="61">
        <f>'Форма 2022-2 П.6'!K10</f>
        <v>57611</v>
      </c>
      <c r="L8" s="17" t="s">
        <v>28</v>
      </c>
      <c r="M8" s="17" t="s">
        <v>28</v>
      </c>
      <c r="N8" s="61">
        <f>K8</f>
        <v>57611</v>
      </c>
    </row>
    <row r="9" spans="1:14" ht="110.25">
      <c r="A9" s="17"/>
      <c r="B9" s="18" t="s">
        <v>30</v>
      </c>
      <c r="C9" s="17" t="s">
        <v>28</v>
      </c>
      <c r="D9" s="17"/>
      <c r="E9" s="17"/>
      <c r="F9" s="17"/>
      <c r="G9" s="17" t="s">
        <v>28</v>
      </c>
      <c r="H9" s="17"/>
      <c r="I9" s="17"/>
      <c r="J9" s="17"/>
      <c r="K9" s="17" t="s">
        <v>28</v>
      </c>
      <c r="L9" s="17"/>
      <c r="M9" s="17"/>
      <c r="N9" s="17"/>
    </row>
    <row r="10" spans="1:14" ht="78.75">
      <c r="A10" s="17"/>
      <c r="B10" s="18" t="s">
        <v>31</v>
      </c>
      <c r="C10" s="17" t="s">
        <v>28</v>
      </c>
      <c r="D10" s="17"/>
      <c r="E10" s="17"/>
      <c r="F10" s="17"/>
      <c r="G10" s="17" t="s">
        <v>28</v>
      </c>
      <c r="H10" s="17"/>
      <c r="I10" s="17"/>
      <c r="J10" s="17"/>
      <c r="K10" s="17" t="s">
        <v>28</v>
      </c>
      <c r="L10" s="17"/>
      <c r="M10" s="17"/>
      <c r="N10" s="17"/>
    </row>
    <row r="11" spans="1:14" ht="47.25">
      <c r="A11" s="17"/>
      <c r="B11" s="18" t="s">
        <v>29</v>
      </c>
      <c r="C11" s="17" t="s">
        <v>28</v>
      </c>
      <c r="D11" s="17"/>
      <c r="E11" s="17"/>
      <c r="F11" s="17"/>
      <c r="G11" s="17" t="s">
        <v>28</v>
      </c>
      <c r="H11" s="17"/>
      <c r="I11" s="17"/>
      <c r="J11" s="17"/>
      <c r="K11" s="17" t="s">
        <v>28</v>
      </c>
      <c r="L11" s="17"/>
      <c r="M11" s="17"/>
      <c r="N11" s="17"/>
    </row>
    <row r="12" spans="1:14" ht="20.25" customHeight="1">
      <c r="A12" s="17"/>
      <c r="B12" s="17" t="s">
        <v>16</v>
      </c>
      <c r="C12" s="61">
        <f>C8</f>
        <v>48783</v>
      </c>
      <c r="D12" s="17"/>
      <c r="E12" s="17"/>
      <c r="F12" s="61">
        <f>F8</f>
        <v>48783</v>
      </c>
      <c r="G12" s="61">
        <f>G8</f>
        <v>100000</v>
      </c>
      <c r="H12" s="52"/>
      <c r="I12" s="52"/>
      <c r="J12" s="61">
        <f>J8</f>
        <v>100000</v>
      </c>
      <c r="K12" s="61">
        <f>K8</f>
        <v>57611</v>
      </c>
      <c r="L12" s="52"/>
      <c r="M12" s="52"/>
      <c r="N12" s="61">
        <f>N8</f>
        <v>57611</v>
      </c>
    </row>
    <row r="14" spans="1:13" ht="15.75">
      <c r="A14" s="86" t="s">
        <v>142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ht="15.75">
      <c r="N15" s="51" t="s">
        <v>18</v>
      </c>
    </row>
    <row r="16" spans="1:14" ht="15" customHeight="1">
      <c r="A16" s="80" t="s">
        <v>23</v>
      </c>
      <c r="B16" s="80" t="s">
        <v>4</v>
      </c>
      <c r="C16" s="111" t="s">
        <v>127</v>
      </c>
      <c r="D16" s="111"/>
      <c r="E16" s="111"/>
      <c r="F16" s="111"/>
      <c r="G16" s="111"/>
      <c r="H16" s="111"/>
      <c r="I16" s="107" t="s">
        <v>136</v>
      </c>
      <c r="J16" s="108"/>
      <c r="K16" s="108"/>
      <c r="L16" s="108"/>
      <c r="M16" s="108"/>
      <c r="N16" s="109"/>
    </row>
    <row r="17" spans="1:14" ht="15" customHeight="1">
      <c r="A17" s="80"/>
      <c r="B17" s="80"/>
      <c r="C17" s="106" t="s">
        <v>24</v>
      </c>
      <c r="D17" s="106"/>
      <c r="E17" s="106" t="s">
        <v>25</v>
      </c>
      <c r="F17" s="106"/>
      <c r="G17" s="106" t="s">
        <v>26</v>
      </c>
      <c r="H17" s="106" t="s">
        <v>33</v>
      </c>
      <c r="I17" s="106" t="s">
        <v>24</v>
      </c>
      <c r="J17" s="106"/>
      <c r="K17" s="106" t="s">
        <v>25</v>
      </c>
      <c r="L17" s="106"/>
      <c r="M17" s="106" t="s">
        <v>26</v>
      </c>
      <c r="N17" s="106" t="s">
        <v>34</v>
      </c>
    </row>
    <row r="18" spans="1:14" ht="33.75" customHeight="1">
      <c r="A18" s="80"/>
      <c r="B18" s="80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5.75">
      <c r="A19" s="17">
        <v>1</v>
      </c>
      <c r="B19" s="17">
        <v>2</v>
      </c>
      <c r="C19" s="111">
        <v>3</v>
      </c>
      <c r="D19" s="111"/>
      <c r="E19" s="111">
        <v>4</v>
      </c>
      <c r="F19" s="111"/>
      <c r="G19" s="22">
        <v>5</v>
      </c>
      <c r="H19" s="22">
        <v>6</v>
      </c>
      <c r="I19" s="111">
        <v>7</v>
      </c>
      <c r="J19" s="111"/>
      <c r="K19" s="111">
        <v>8</v>
      </c>
      <c r="L19" s="111"/>
      <c r="M19" s="22">
        <v>9</v>
      </c>
      <c r="N19" s="22">
        <v>10</v>
      </c>
    </row>
    <row r="20" spans="1:14" ht="47.25">
      <c r="A20" s="17"/>
      <c r="B20" s="18" t="s">
        <v>27</v>
      </c>
      <c r="C20" s="90"/>
      <c r="D20" s="90"/>
      <c r="E20" s="90" t="s">
        <v>28</v>
      </c>
      <c r="F20" s="90"/>
      <c r="G20" s="23" t="s">
        <v>28</v>
      </c>
      <c r="H20" s="23"/>
      <c r="I20" s="90"/>
      <c r="J20" s="90"/>
      <c r="K20" s="90" t="s">
        <v>28</v>
      </c>
      <c r="L20" s="90"/>
      <c r="M20" s="23" t="s">
        <v>28</v>
      </c>
      <c r="N20" s="23"/>
    </row>
    <row r="21" spans="1:14" ht="110.25">
      <c r="A21" s="17"/>
      <c r="B21" s="18" t="s">
        <v>30</v>
      </c>
      <c r="C21" s="90" t="s">
        <v>28</v>
      </c>
      <c r="D21" s="90"/>
      <c r="E21" s="90"/>
      <c r="F21" s="90"/>
      <c r="G21" s="23"/>
      <c r="H21" s="23"/>
      <c r="I21" s="90" t="s">
        <v>28</v>
      </c>
      <c r="J21" s="90"/>
      <c r="K21" s="90"/>
      <c r="L21" s="90"/>
      <c r="M21" s="23"/>
      <c r="N21" s="23"/>
    </row>
    <row r="22" spans="1:14" ht="78.75">
      <c r="A22" s="17"/>
      <c r="B22" s="18" t="s">
        <v>31</v>
      </c>
      <c r="C22" s="90" t="s">
        <v>28</v>
      </c>
      <c r="D22" s="90"/>
      <c r="E22" s="90"/>
      <c r="F22" s="90"/>
      <c r="G22" s="23"/>
      <c r="H22" s="23"/>
      <c r="I22" s="90" t="s">
        <v>28</v>
      </c>
      <c r="J22" s="90"/>
      <c r="K22" s="90"/>
      <c r="L22" s="90"/>
      <c r="M22" s="23"/>
      <c r="N22" s="23"/>
    </row>
    <row r="23" spans="1:14" ht="47.25">
      <c r="A23" s="17"/>
      <c r="B23" s="18" t="s">
        <v>29</v>
      </c>
      <c r="C23" s="90" t="s">
        <v>28</v>
      </c>
      <c r="D23" s="90"/>
      <c r="E23" s="90"/>
      <c r="F23" s="90"/>
      <c r="G23" s="23"/>
      <c r="H23" s="23"/>
      <c r="I23" s="90" t="s">
        <v>28</v>
      </c>
      <c r="J23" s="90"/>
      <c r="K23" s="90"/>
      <c r="L23" s="90"/>
      <c r="M23" s="23"/>
      <c r="N23" s="23"/>
    </row>
    <row r="24" spans="1:14" ht="15.75">
      <c r="A24" s="17"/>
      <c r="B24" s="17" t="s">
        <v>16</v>
      </c>
      <c r="C24" s="105"/>
      <c r="D24" s="105"/>
      <c r="E24" s="110"/>
      <c r="F24" s="110"/>
      <c r="G24" s="39"/>
      <c r="H24" s="39"/>
      <c r="I24" s="105"/>
      <c r="J24" s="105"/>
      <c r="K24" s="105"/>
      <c r="L24" s="105"/>
      <c r="M24" s="20"/>
      <c r="N24" s="20"/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41"/>
  <sheetViews>
    <sheetView view="pageBreakPreview" zoomScaleSheetLayoutView="100" zoomScalePageLayoutView="0" workbookViewId="0" topLeftCell="A16">
      <selection activeCell="A8" sqref="A8:C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10.5" customHeight="1"/>
    <row r="3" spans="1:13" ht="15.75">
      <c r="A3" s="86" t="s">
        <v>143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ht="15.75">
      <c r="N4" s="51" t="s">
        <v>18</v>
      </c>
    </row>
    <row r="5" spans="1:14" ht="19.5" customHeight="1">
      <c r="A5" s="80" t="s">
        <v>37</v>
      </c>
      <c r="B5" s="80" t="s">
        <v>4</v>
      </c>
      <c r="C5" s="80" t="s">
        <v>133</v>
      </c>
      <c r="D5" s="80"/>
      <c r="E5" s="80"/>
      <c r="F5" s="80"/>
      <c r="G5" s="80" t="s">
        <v>134</v>
      </c>
      <c r="H5" s="80"/>
      <c r="I5" s="80"/>
      <c r="J5" s="80"/>
      <c r="K5" s="80" t="s">
        <v>135</v>
      </c>
      <c r="L5" s="80"/>
      <c r="M5" s="80"/>
      <c r="N5" s="80"/>
    </row>
    <row r="6" spans="1:14" ht="63" customHeight="1">
      <c r="A6" s="80"/>
      <c r="B6" s="80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47.25">
      <c r="A8" s="54">
        <v>2240</v>
      </c>
      <c r="B8" s="55" t="s">
        <v>186</v>
      </c>
      <c r="C8" s="61">
        <v>38676.8</v>
      </c>
      <c r="D8" s="61"/>
      <c r="E8" s="61"/>
      <c r="F8" s="61">
        <f>C8</f>
        <v>38676.8</v>
      </c>
      <c r="G8" s="61"/>
      <c r="H8" s="61"/>
      <c r="I8" s="61"/>
      <c r="J8" s="61"/>
      <c r="K8" s="61"/>
      <c r="L8" s="61"/>
      <c r="M8" s="61"/>
      <c r="N8" s="61"/>
    </row>
    <row r="9" spans="1:14" ht="36" customHeight="1">
      <c r="A9" s="54">
        <v>2800</v>
      </c>
      <c r="B9" s="55" t="s">
        <v>187</v>
      </c>
      <c r="C9" s="61">
        <v>10106.2</v>
      </c>
      <c r="D9" s="61"/>
      <c r="E9" s="61"/>
      <c r="F9" s="61">
        <f>C9</f>
        <v>10106.2</v>
      </c>
      <c r="G9" s="61">
        <f>'Форма 2022-2 П.7'!G9</f>
        <v>100000</v>
      </c>
      <c r="H9" s="61"/>
      <c r="I9" s="61"/>
      <c r="J9" s="61">
        <f>G9</f>
        <v>100000</v>
      </c>
      <c r="K9" s="61">
        <f>'Форма 2022-2 П.7'!K9</f>
        <v>57611</v>
      </c>
      <c r="L9" s="61"/>
      <c r="M9" s="61"/>
      <c r="N9" s="61">
        <f>K9</f>
        <v>57611</v>
      </c>
    </row>
    <row r="10" spans="1:14" ht="21" customHeight="1">
      <c r="A10" s="17"/>
      <c r="B10" s="17" t="s">
        <v>16</v>
      </c>
      <c r="C10" s="61">
        <f>C8+C9</f>
        <v>48783</v>
      </c>
      <c r="D10" s="61"/>
      <c r="E10" s="61"/>
      <c r="F10" s="61">
        <f>F8+F9</f>
        <v>48783</v>
      </c>
      <c r="G10" s="61">
        <f>G8+G9</f>
        <v>100000</v>
      </c>
      <c r="H10" s="61"/>
      <c r="I10" s="61"/>
      <c r="J10" s="61">
        <f>J8+J9</f>
        <v>100000</v>
      </c>
      <c r="K10" s="61">
        <f>K8+K9</f>
        <v>57611</v>
      </c>
      <c r="L10" s="61"/>
      <c r="M10" s="61"/>
      <c r="N10" s="61">
        <f>N8+N9</f>
        <v>57611</v>
      </c>
    </row>
    <row r="12" spans="1:13" ht="15.75">
      <c r="A12" s="86" t="s">
        <v>144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4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1" t="s">
        <v>18</v>
      </c>
    </row>
    <row r="14" spans="1:14" ht="15.75">
      <c r="A14" s="80" t="s">
        <v>38</v>
      </c>
      <c r="B14" s="80" t="s">
        <v>4</v>
      </c>
      <c r="C14" s="80" t="s">
        <v>133</v>
      </c>
      <c r="D14" s="80"/>
      <c r="E14" s="80"/>
      <c r="F14" s="80"/>
      <c r="G14" s="80" t="s">
        <v>134</v>
      </c>
      <c r="H14" s="80"/>
      <c r="I14" s="80"/>
      <c r="J14" s="80"/>
      <c r="K14" s="80" t="s">
        <v>135</v>
      </c>
      <c r="L14" s="80"/>
      <c r="M14" s="80"/>
      <c r="N14" s="80"/>
    </row>
    <row r="15" spans="1:14" ht="69.75" customHeight="1">
      <c r="A15" s="80"/>
      <c r="B15" s="80"/>
      <c r="C15" s="17" t="s">
        <v>24</v>
      </c>
      <c r="D15" s="17" t="s">
        <v>25</v>
      </c>
      <c r="E15" s="17" t="s">
        <v>26</v>
      </c>
      <c r="F15" s="19" t="s">
        <v>33</v>
      </c>
      <c r="G15" s="17" t="s">
        <v>24</v>
      </c>
      <c r="H15" s="17" t="s">
        <v>25</v>
      </c>
      <c r="I15" s="17" t="s">
        <v>26</v>
      </c>
      <c r="J15" s="17" t="s">
        <v>32</v>
      </c>
      <c r="K15" s="17" t="s">
        <v>24</v>
      </c>
      <c r="L15" s="17" t="s">
        <v>25</v>
      </c>
      <c r="M15" s="17" t="s">
        <v>26</v>
      </c>
      <c r="N15" s="17" t="s">
        <v>35</v>
      </c>
    </row>
    <row r="16" spans="1:14" ht="1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  <c r="M16" s="17">
        <v>13</v>
      </c>
      <c r="N16" s="17">
        <v>14</v>
      </c>
    </row>
    <row r="17" spans="1:14" ht="15.75">
      <c r="A17" s="17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17"/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.75">
      <c r="A20" s="17"/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.75">
      <c r="A21" s="17"/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.75" customHeight="1">
      <c r="A23" s="86" t="s">
        <v>145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10"/>
    </row>
    <row r="24" ht="15.75">
      <c r="N24" s="51" t="s">
        <v>18</v>
      </c>
    </row>
    <row r="25" spans="1:14" ht="15.75">
      <c r="A25" s="80" t="s">
        <v>37</v>
      </c>
      <c r="B25" s="80" t="s">
        <v>4</v>
      </c>
      <c r="C25" s="111" t="s">
        <v>127</v>
      </c>
      <c r="D25" s="111"/>
      <c r="E25" s="111"/>
      <c r="F25" s="111"/>
      <c r="G25" s="111"/>
      <c r="H25" s="111"/>
      <c r="I25" s="107" t="s">
        <v>136</v>
      </c>
      <c r="J25" s="108"/>
      <c r="K25" s="108"/>
      <c r="L25" s="108"/>
      <c r="M25" s="108"/>
      <c r="N25" s="109"/>
    </row>
    <row r="26" spans="1:14" ht="15">
      <c r="A26" s="80"/>
      <c r="B26" s="80"/>
      <c r="C26" s="106" t="s">
        <v>24</v>
      </c>
      <c r="D26" s="106"/>
      <c r="E26" s="106" t="s">
        <v>25</v>
      </c>
      <c r="F26" s="106"/>
      <c r="G26" s="106" t="s">
        <v>26</v>
      </c>
      <c r="H26" s="106" t="s">
        <v>33</v>
      </c>
      <c r="I26" s="106" t="s">
        <v>24</v>
      </c>
      <c r="J26" s="106"/>
      <c r="K26" s="106" t="s">
        <v>25</v>
      </c>
      <c r="L26" s="106"/>
      <c r="M26" s="106" t="s">
        <v>26</v>
      </c>
      <c r="N26" s="106" t="s">
        <v>34</v>
      </c>
    </row>
    <row r="27" spans="1:14" ht="55.5" customHeight="1">
      <c r="A27" s="80"/>
      <c r="B27" s="80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15.75">
      <c r="A28" s="17">
        <v>1</v>
      </c>
      <c r="B28" s="17">
        <v>2</v>
      </c>
      <c r="C28" s="111">
        <v>3</v>
      </c>
      <c r="D28" s="111"/>
      <c r="E28" s="111">
        <v>4</v>
      </c>
      <c r="F28" s="111"/>
      <c r="G28" s="22">
        <v>5</v>
      </c>
      <c r="H28" s="22">
        <v>6</v>
      </c>
      <c r="I28" s="111">
        <v>7</v>
      </c>
      <c r="J28" s="111"/>
      <c r="K28" s="111">
        <v>8</v>
      </c>
      <c r="L28" s="111"/>
      <c r="M28" s="22">
        <v>9</v>
      </c>
      <c r="N28" s="22">
        <v>10</v>
      </c>
    </row>
    <row r="29" spans="1:14" ht="15.75">
      <c r="A29" s="17"/>
      <c r="B29" s="18"/>
      <c r="C29" s="90"/>
      <c r="D29" s="90"/>
      <c r="E29" s="90"/>
      <c r="F29" s="90"/>
      <c r="G29" s="23"/>
      <c r="H29" s="23"/>
      <c r="I29" s="90"/>
      <c r="J29" s="90"/>
      <c r="K29" s="90"/>
      <c r="L29" s="90"/>
      <c r="M29" s="23"/>
      <c r="N29" s="23"/>
    </row>
    <row r="30" spans="1:14" ht="15.75">
      <c r="A30" s="17"/>
      <c r="B30" s="18"/>
      <c r="C30" s="90"/>
      <c r="D30" s="90"/>
      <c r="E30" s="90"/>
      <c r="F30" s="90"/>
      <c r="G30" s="23"/>
      <c r="H30" s="23"/>
      <c r="I30" s="90"/>
      <c r="J30" s="90"/>
      <c r="K30" s="90"/>
      <c r="L30" s="90"/>
      <c r="M30" s="23"/>
      <c r="N30" s="23"/>
    </row>
    <row r="31" spans="1:14" ht="15.75">
      <c r="A31" s="17"/>
      <c r="B31" s="17" t="s">
        <v>16</v>
      </c>
      <c r="C31" s="105"/>
      <c r="D31" s="105"/>
      <c r="E31" s="105"/>
      <c r="F31" s="105"/>
      <c r="G31" s="20"/>
      <c r="H31" s="20"/>
      <c r="I31" s="105"/>
      <c r="J31" s="105"/>
      <c r="K31" s="105"/>
      <c r="L31" s="105"/>
      <c r="M31" s="20"/>
      <c r="N31" s="20"/>
    </row>
    <row r="33" spans="1:14" ht="15.75" customHeight="1">
      <c r="A33" s="86" t="s">
        <v>146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10"/>
    </row>
    <row r="34" ht="15.75">
      <c r="N34" s="51" t="s">
        <v>18</v>
      </c>
    </row>
    <row r="35" spans="1:14" ht="15.75">
      <c r="A35" s="80" t="s">
        <v>38</v>
      </c>
      <c r="B35" s="80" t="s">
        <v>4</v>
      </c>
      <c r="C35" s="111" t="s">
        <v>127</v>
      </c>
      <c r="D35" s="111"/>
      <c r="E35" s="111"/>
      <c r="F35" s="111"/>
      <c r="G35" s="111"/>
      <c r="H35" s="111"/>
      <c r="I35" s="107" t="s">
        <v>136</v>
      </c>
      <c r="J35" s="108"/>
      <c r="K35" s="108"/>
      <c r="L35" s="108"/>
      <c r="M35" s="108"/>
      <c r="N35" s="109"/>
    </row>
    <row r="36" spans="1:14" ht="15">
      <c r="A36" s="80"/>
      <c r="B36" s="80"/>
      <c r="C36" s="106" t="s">
        <v>24</v>
      </c>
      <c r="D36" s="106"/>
      <c r="E36" s="106" t="s">
        <v>25</v>
      </c>
      <c r="F36" s="106"/>
      <c r="G36" s="106" t="s">
        <v>26</v>
      </c>
      <c r="H36" s="106" t="s">
        <v>33</v>
      </c>
      <c r="I36" s="106" t="s">
        <v>24</v>
      </c>
      <c r="J36" s="106"/>
      <c r="K36" s="106" t="s">
        <v>25</v>
      </c>
      <c r="L36" s="106"/>
      <c r="M36" s="106" t="s">
        <v>26</v>
      </c>
      <c r="N36" s="106" t="s">
        <v>34</v>
      </c>
    </row>
    <row r="37" spans="1:14" ht="55.5" customHeight="1">
      <c r="A37" s="80"/>
      <c r="B37" s="80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14" ht="15.75">
      <c r="A38" s="17">
        <v>1</v>
      </c>
      <c r="B38" s="17">
        <v>2</v>
      </c>
      <c r="C38" s="111">
        <v>3</v>
      </c>
      <c r="D38" s="111"/>
      <c r="E38" s="111">
        <v>4</v>
      </c>
      <c r="F38" s="111"/>
      <c r="G38" s="22">
        <v>5</v>
      </c>
      <c r="H38" s="22">
        <v>6</v>
      </c>
      <c r="I38" s="111">
        <v>7</v>
      </c>
      <c r="J38" s="111"/>
      <c r="K38" s="111">
        <v>8</v>
      </c>
      <c r="L38" s="111"/>
      <c r="M38" s="22">
        <v>9</v>
      </c>
      <c r="N38" s="22">
        <v>10</v>
      </c>
    </row>
    <row r="39" spans="1:14" ht="15.75">
      <c r="A39" s="17"/>
      <c r="B39" s="18"/>
      <c r="C39" s="90"/>
      <c r="D39" s="90"/>
      <c r="E39" s="90"/>
      <c r="F39" s="90"/>
      <c r="G39" s="23"/>
      <c r="H39" s="23"/>
      <c r="I39" s="90"/>
      <c r="J39" s="90"/>
      <c r="K39" s="90"/>
      <c r="L39" s="90"/>
      <c r="M39" s="23"/>
      <c r="N39" s="23"/>
    </row>
    <row r="40" spans="1:14" ht="15.75">
      <c r="A40" s="17"/>
      <c r="B40" s="18"/>
      <c r="C40" s="90"/>
      <c r="D40" s="90"/>
      <c r="E40" s="90"/>
      <c r="F40" s="90"/>
      <c r="G40" s="23"/>
      <c r="H40" s="23"/>
      <c r="I40" s="90"/>
      <c r="J40" s="90"/>
      <c r="K40" s="90"/>
      <c r="L40" s="90"/>
      <c r="M40" s="23"/>
      <c r="N40" s="23"/>
    </row>
    <row r="41" spans="1:14" ht="15.75">
      <c r="A41" s="17"/>
      <c r="B41" s="17" t="s">
        <v>16</v>
      </c>
      <c r="C41" s="105"/>
      <c r="D41" s="105"/>
      <c r="E41" s="105"/>
      <c r="F41" s="105"/>
      <c r="G41" s="20"/>
      <c r="H41" s="20"/>
      <c r="I41" s="105"/>
      <c r="J41" s="105"/>
      <c r="K41" s="105"/>
      <c r="L41" s="105"/>
      <c r="M41" s="20"/>
      <c r="N41" s="20"/>
    </row>
  </sheetData>
  <sheetProtection/>
  <mergeCells count="72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25:A27"/>
    <mergeCell ref="B25:B27"/>
    <mergeCell ref="C25:H25"/>
    <mergeCell ref="I25:N25"/>
    <mergeCell ref="C26:D27"/>
    <mergeCell ref="E26:F27"/>
    <mergeCell ref="G26:G27"/>
    <mergeCell ref="H26:H27"/>
    <mergeCell ref="I26:J27"/>
    <mergeCell ref="K26:L27"/>
    <mergeCell ref="M26:M27"/>
    <mergeCell ref="N26:N27"/>
    <mergeCell ref="A14:A15"/>
    <mergeCell ref="B14:B15"/>
    <mergeCell ref="C14:F14"/>
    <mergeCell ref="G14:J14"/>
    <mergeCell ref="K14:N14"/>
    <mergeCell ref="A23:M23"/>
    <mergeCell ref="K30:L30"/>
    <mergeCell ref="C28:D28"/>
    <mergeCell ref="E28:F28"/>
    <mergeCell ref="I28:J28"/>
    <mergeCell ref="K28:L28"/>
    <mergeCell ref="E31:F31"/>
    <mergeCell ref="I31:J31"/>
    <mergeCell ref="K31:L31"/>
    <mergeCell ref="C31:D31"/>
    <mergeCell ref="K36:L37"/>
    <mergeCell ref="M36:M37"/>
    <mergeCell ref="N36:N37"/>
    <mergeCell ref="C29:D29"/>
    <mergeCell ref="E29:F29"/>
    <mergeCell ref="I29:J29"/>
    <mergeCell ref="K29:L29"/>
    <mergeCell ref="C30:D30"/>
    <mergeCell ref="E30:F30"/>
    <mergeCell ref="I30:J30"/>
    <mergeCell ref="A33:M33"/>
    <mergeCell ref="A35:A37"/>
    <mergeCell ref="B35:B37"/>
    <mergeCell ref="C35:H35"/>
    <mergeCell ref="I35:N35"/>
    <mergeCell ref="C36:D37"/>
    <mergeCell ref="E36:F37"/>
    <mergeCell ref="G36:G37"/>
    <mergeCell ref="H36:H37"/>
    <mergeCell ref="I36:J37"/>
    <mergeCell ref="C41:D41"/>
    <mergeCell ref="E41:F41"/>
    <mergeCell ref="I41:J41"/>
    <mergeCell ref="K41:L41"/>
    <mergeCell ref="C38:D38"/>
    <mergeCell ref="E38:F38"/>
    <mergeCell ref="I38:J38"/>
    <mergeCell ref="K38:L38"/>
    <mergeCell ref="C39:D39"/>
    <mergeCell ref="E39:F39"/>
    <mergeCell ref="I39:J39"/>
    <mergeCell ref="K39:L39"/>
    <mergeCell ref="C40:D40"/>
    <mergeCell ref="E40:F40"/>
    <mergeCell ref="I40:J40"/>
    <mergeCell ref="K40:L4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3" r:id="rId1"/>
  <rowBreaks count="1" manualBreakCount="1">
    <brk id="4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0"/>
  <sheetViews>
    <sheetView view="pageBreakPreview" zoomScaleSheetLayoutView="100" zoomScalePageLayoutView="0" workbookViewId="0" topLeftCell="A4">
      <selection activeCell="N10" sqref="N10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6" t="s">
        <v>39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ht="10.5" customHeight="1"/>
    <row r="3" spans="1:13" ht="15.75">
      <c r="A3" s="86" t="s">
        <v>147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ht="15.75">
      <c r="N4" s="51" t="s">
        <v>18</v>
      </c>
    </row>
    <row r="5" spans="1:14" ht="15.75" customHeight="1">
      <c r="A5" s="80" t="s">
        <v>40</v>
      </c>
      <c r="B5" s="80" t="s">
        <v>87</v>
      </c>
      <c r="C5" s="80" t="s">
        <v>133</v>
      </c>
      <c r="D5" s="80"/>
      <c r="E5" s="80"/>
      <c r="F5" s="80"/>
      <c r="G5" s="80" t="s">
        <v>134</v>
      </c>
      <c r="H5" s="80"/>
      <c r="I5" s="80"/>
      <c r="J5" s="80"/>
      <c r="K5" s="80" t="s">
        <v>135</v>
      </c>
      <c r="L5" s="80"/>
      <c r="M5" s="80"/>
      <c r="N5" s="80"/>
    </row>
    <row r="6" spans="1:14" ht="69.75" customHeight="1">
      <c r="A6" s="80"/>
      <c r="B6" s="80"/>
      <c r="C6" s="17" t="s">
        <v>24</v>
      </c>
      <c r="D6" s="17" t="s">
        <v>25</v>
      </c>
      <c r="E6" s="17" t="s">
        <v>26</v>
      </c>
      <c r="F6" s="19" t="s">
        <v>33</v>
      </c>
      <c r="G6" s="17" t="s">
        <v>24</v>
      </c>
      <c r="H6" s="17" t="s">
        <v>25</v>
      </c>
      <c r="I6" s="17" t="s">
        <v>26</v>
      </c>
      <c r="J6" s="17" t="s">
        <v>32</v>
      </c>
      <c r="K6" s="17" t="s">
        <v>24</v>
      </c>
      <c r="L6" s="17" t="s">
        <v>25</v>
      </c>
      <c r="M6" s="17" t="s">
        <v>26</v>
      </c>
      <c r="N6" s="17" t="s">
        <v>35</v>
      </c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93.75" customHeight="1">
      <c r="A8" s="17"/>
      <c r="B8" s="18" t="s">
        <v>197</v>
      </c>
      <c r="C8" s="17">
        <f>'Форма 2022-2 П.8'!E9</f>
        <v>48783</v>
      </c>
      <c r="D8" s="17"/>
      <c r="E8" s="17"/>
      <c r="F8" s="17">
        <f>C8</f>
        <v>48783</v>
      </c>
      <c r="G8" s="17">
        <f>'Форма 2022-2 П.8'!H9</f>
        <v>100000</v>
      </c>
      <c r="H8" s="17"/>
      <c r="I8" s="17"/>
      <c r="J8" s="17">
        <f>G8</f>
        <v>100000</v>
      </c>
      <c r="K8" s="17">
        <f>'Форма 2022-2 П.8'!K9</f>
        <v>57611</v>
      </c>
      <c r="L8" s="17"/>
      <c r="M8" s="17"/>
      <c r="N8" s="17">
        <f>K8</f>
        <v>57611</v>
      </c>
    </row>
    <row r="9" spans="1:14" ht="15.75">
      <c r="A9" s="17"/>
      <c r="B9" s="17" t="s">
        <v>16</v>
      </c>
      <c r="C9" s="17">
        <f>C8</f>
        <v>48783</v>
      </c>
      <c r="D9" s="17"/>
      <c r="E9" s="17"/>
      <c r="F9" s="17">
        <f>F8</f>
        <v>48783</v>
      </c>
      <c r="G9" s="17">
        <f>G8</f>
        <v>100000</v>
      </c>
      <c r="H9" s="17"/>
      <c r="I9" s="17"/>
      <c r="J9" s="17">
        <f>J8</f>
        <v>100000</v>
      </c>
      <c r="K9" s="17">
        <f>K8</f>
        <v>57611</v>
      </c>
      <c r="L9" s="17"/>
      <c r="M9" s="17"/>
      <c r="N9" s="17">
        <f>N8</f>
        <v>57611</v>
      </c>
    </row>
    <row r="11" spans="1:14" ht="15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5.75" customHeight="1">
      <c r="A12" s="86" t="s">
        <v>148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10"/>
    </row>
    <row r="13" ht="15.75">
      <c r="N13" s="51" t="s">
        <v>18</v>
      </c>
    </row>
    <row r="14" spans="1:14" ht="15.75">
      <c r="A14" s="80" t="s">
        <v>40</v>
      </c>
      <c r="B14" s="80" t="s">
        <v>87</v>
      </c>
      <c r="C14" s="111" t="s">
        <v>127</v>
      </c>
      <c r="D14" s="111"/>
      <c r="E14" s="111"/>
      <c r="F14" s="111"/>
      <c r="G14" s="111"/>
      <c r="H14" s="111"/>
      <c r="I14" s="107" t="s">
        <v>136</v>
      </c>
      <c r="J14" s="108"/>
      <c r="K14" s="108"/>
      <c r="L14" s="108"/>
      <c r="M14" s="108"/>
      <c r="N14" s="109"/>
    </row>
    <row r="15" spans="1:14" ht="15">
      <c r="A15" s="80"/>
      <c r="B15" s="80"/>
      <c r="C15" s="106" t="s">
        <v>24</v>
      </c>
      <c r="D15" s="106"/>
      <c r="E15" s="106" t="s">
        <v>25</v>
      </c>
      <c r="F15" s="106"/>
      <c r="G15" s="106" t="s">
        <v>26</v>
      </c>
      <c r="H15" s="106" t="s">
        <v>33</v>
      </c>
      <c r="I15" s="106" t="s">
        <v>24</v>
      </c>
      <c r="J15" s="106"/>
      <c r="K15" s="106" t="s">
        <v>25</v>
      </c>
      <c r="L15" s="106"/>
      <c r="M15" s="106" t="s">
        <v>26</v>
      </c>
      <c r="N15" s="106" t="s">
        <v>34</v>
      </c>
    </row>
    <row r="16" spans="1:14" ht="55.5" customHeight="1">
      <c r="A16" s="80"/>
      <c r="B16" s="80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1:14" ht="15.75">
      <c r="A17" s="17">
        <v>1</v>
      </c>
      <c r="B17" s="17">
        <v>2</v>
      </c>
      <c r="C17" s="111">
        <v>3</v>
      </c>
      <c r="D17" s="111"/>
      <c r="E17" s="111">
        <v>4</v>
      </c>
      <c r="F17" s="111"/>
      <c r="G17" s="22">
        <v>5</v>
      </c>
      <c r="H17" s="22">
        <v>6</v>
      </c>
      <c r="I17" s="111">
        <v>7</v>
      </c>
      <c r="J17" s="111"/>
      <c r="K17" s="111">
        <v>8</v>
      </c>
      <c r="L17" s="111"/>
      <c r="M17" s="22">
        <v>9</v>
      </c>
      <c r="N17" s="22">
        <v>10</v>
      </c>
    </row>
    <row r="18" spans="1:14" ht="15.75">
      <c r="A18" s="17"/>
      <c r="B18" s="18"/>
      <c r="C18" s="90"/>
      <c r="D18" s="90"/>
      <c r="E18" s="90"/>
      <c r="F18" s="90"/>
      <c r="G18" s="23"/>
      <c r="H18" s="23"/>
      <c r="I18" s="90"/>
      <c r="J18" s="90"/>
      <c r="K18" s="90"/>
      <c r="L18" s="90"/>
      <c r="M18" s="23"/>
      <c r="N18" s="23"/>
    </row>
    <row r="19" spans="1:14" ht="15.75">
      <c r="A19" s="17"/>
      <c r="B19" s="18"/>
      <c r="C19" s="90"/>
      <c r="D19" s="90"/>
      <c r="E19" s="90"/>
      <c r="F19" s="90"/>
      <c r="G19" s="23"/>
      <c r="H19" s="23"/>
      <c r="I19" s="90"/>
      <c r="J19" s="90"/>
      <c r="K19" s="90"/>
      <c r="L19" s="90"/>
      <c r="M19" s="23"/>
      <c r="N19" s="23"/>
    </row>
    <row r="20" spans="1:14" ht="15.75">
      <c r="A20" s="17"/>
      <c r="B20" s="17" t="s">
        <v>16</v>
      </c>
      <c r="C20" s="105"/>
      <c r="D20" s="105"/>
      <c r="E20" s="105"/>
      <c r="F20" s="105"/>
      <c r="G20" s="20"/>
      <c r="H20" s="20"/>
      <c r="I20" s="105"/>
      <c r="J20" s="105"/>
      <c r="K20" s="105"/>
      <c r="L20" s="105"/>
      <c r="M20" s="20"/>
      <c r="N20" s="20"/>
    </row>
  </sheetData>
  <sheetProtection/>
  <mergeCells count="37">
    <mergeCell ref="I15:J16"/>
    <mergeCell ref="A1:I1"/>
    <mergeCell ref="J1:M1"/>
    <mergeCell ref="A3:M3"/>
    <mergeCell ref="A5:A6"/>
    <mergeCell ref="B5:B6"/>
    <mergeCell ref="C5:F5"/>
    <mergeCell ref="G5:J5"/>
    <mergeCell ref="K5:N5"/>
    <mergeCell ref="N15:N16"/>
    <mergeCell ref="C17:D17"/>
    <mergeCell ref="E17:F17"/>
    <mergeCell ref="I17:J17"/>
    <mergeCell ref="K17:L17"/>
    <mergeCell ref="A12:M12"/>
    <mergeCell ref="A14:A16"/>
    <mergeCell ref="B14:B16"/>
    <mergeCell ref="C14:H14"/>
    <mergeCell ref="I14:N14"/>
    <mergeCell ref="C20:D20"/>
    <mergeCell ref="E20:F20"/>
    <mergeCell ref="I20:J20"/>
    <mergeCell ref="K20:L20"/>
    <mergeCell ref="K15:L16"/>
    <mergeCell ref="M15:M16"/>
    <mergeCell ref="C15:D16"/>
    <mergeCell ref="E15:F16"/>
    <mergeCell ref="G15:G16"/>
    <mergeCell ref="H15:H16"/>
    <mergeCell ref="C18:D18"/>
    <mergeCell ref="E18:F18"/>
    <mergeCell ref="I18:J18"/>
    <mergeCell ref="K18:L18"/>
    <mergeCell ref="C19:D19"/>
    <mergeCell ref="E19:F19"/>
    <mergeCell ref="I19:J19"/>
    <mergeCell ref="K19:L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H31"/>
  <sheetViews>
    <sheetView view="pageBreakPreview" zoomScaleSheetLayoutView="100" zoomScalePageLayoutView="0" workbookViewId="0" topLeftCell="A16">
      <selection activeCell="F16" sqref="F16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86" t="s">
        <v>98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ht="10.5" customHeight="1"/>
    <row r="3" spans="1:12" ht="15.75">
      <c r="A3" s="86" t="s">
        <v>149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15.75">
      <c r="M4" s="51" t="s">
        <v>18</v>
      </c>
    </row>
    <row r="5" spans="1:13" ht="15.75" customHeight="1">
      <c r="A5" s="80" t="s">
        <v>40</v>
      </c>
      <c r="B5" s="80" t="s">
        <v>41</v>
      </c>
      <c r="C5" s="112" t="s">
        <v>42</v>
      </c>
      <c r="D5" s="112" t="s">
        <v>43</v>
      </c>
      <c r="E5" s="80" t="s">
        <v>133</v>
      </c>
      <c r="F5" s="80"/>
      <c r="G5" s="80"/>
      <c r="H5" s="80" t="s">
        <v>134</v>
      </c>
      <c r="I5" s="80"/>
      <c r="J5" s="80"/>
      <c r="K5" s="80" t="s">
        <v>135</v>
      </c>
      <c r="L5" s="80"/>
      <c r="M5" s="80"/>
    </row>
    <row r="6" spans="1:13" ht="69.75" customHeight="1">
      <c r="A6" s="80"/>
      <c r="B6" s="80"/>
      <c r="C6" s="113"/>
      <c r="D6" s="113"/>
      <c r="E6" s="17" t="s">
        <v>24</v>
      </c>
      <c r="F6" s="17" t="s">
        <v>25</v>
      </c>
      <c r="G6" s="19" t="s">
        <v>48</v>
      </c>
      <c r="H6" s="17" t="s">
        <v>24</v>
      </c>
      <c r="I6" s="17" t="s">
        <v>25</v>
      </c>
      <c r="J6" s="17" t="s">
        <v>49</v>
      </c>
      <c r="K6" s="17" t="s">
        <v>24</v>
      </c>
      <c r="L6" s="17" t="s">
        <v>25</v>
      </c>
      <c r="M6" s="17" t="s">
        <v>35</v>
      </c>
    </row>
    <row r="7" spans="1:13" ht="15.75">
      <c r="A7" s="17">
        <v>1</v>
      </c>
      <c r="B7" s="19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13" ht="15.75">
      <c r="A8" s="25"/>
      <c r="B8" s="28" t="s">
        <v>44</v>
      </c>
      <c r="C8" s="27"/>
      <c r="D8" s="18"/>
      <c r="E8" s="17"/>
      <c r="F8" s="17"/>
      <c r="G8" s="17"/>
      <c r="H8" s="17"/>
      <c r="I8" s="17"/>
      <c r="J8" s="17"/>
      <c r="K8" s="17"/>
      <c r="L8" s="17"/>
      <c r="M8" s="17"/>
    </row>
    <row r="9" spans="1:13" ht="94.5">
      <c r="A9" s="52"/>
      <c r="B9" s="18" t="s">
        <v>189</v>
      </c>
      <c r="C9" s="52" t="s">
        <v>192</v>
      </c>
      <c r="D9" s="76" t="s">
        <v>208</v>
      </c>
      <c r="E9" s="52">
        <v>48783</v>
      </c>
      <c r="F9" s="52"/>
      <c r="G9" s="52">
        <f>E9</f>
        <v>48783</v>
      </c>
      <c r="H9" s="52">
        <v>100000</v>
      </c>
      <c r="I9" s="52"/>
      <c r="J9" s="52">
        <f>H9</f>
        <v>100000</v>
      </c>
      <c r="K9" s="52">
        <v>57611</v>
      </c>
      <c r="L9" s="52"/>
      <c r="M9" s="17">
        <f>K9</f>
        <v>57611</v>
      </c>
    </row>
    <row r="10" spans="1:13" ht="15.75">
      <c r="A10" s="52"/>
      <c r="B10" s="28" t="s">
        <v>45</v>
      </c>
      <c r="C10" s="18"/>
      <c r="D10" s="18"/>
      <c r="E10" s="52"/>
      <c r="F10" s="52"/>
      <c r="G10" s="52"/>
      <c r="H10" s="52"/>
      <c r="I10" s="52"/>
      <c r="J10" s="52"/>
      <c r="K10" s="52"/>
      <c r="L10" s="52"/>
      <c r="M10" s="17"/>
    </row>
    <row r="11" spans="1:34" ht="84" customHeight="1">
      <c r="A11" s="52"/>
      <c r="B11" s="59" t="s">
        <v>190</v>
      </c>
      <c r="C11" s="52" t="s">
        <v>193</v>
      </c>
      <c r="D11" s="76" t="s">
        <v>207</v>
      </c>
      <c r="E11" s="52">
        <v>5</v>
      </c>
      <c r="F11" s="52"/>
      <c r="G11" s="52">
        <f>E11</f>
        <v>5</v>
      </c>
      <c r="H11" s="52">
        <v>8</v>
      </c>
      <c r="I11" s="52"/>
      <c r="J11" s="52">
        <f>H11</f>
        <v>8</v>
      </c>
      <c r="K11" s="52">
        <v>5</v>
      </c>
      <c r="L11" s="52"/>
      <c r="M11" s="17">
        <f>K11</f>
        <v>5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8"/>
    </row>
    <row r="12" spans="1:34" ht="101.25" customHeight="1">
      <c r="A12" s="52"/>
      <c r="B12" s="59" t="s">
        <v>191</v>
      </c>
      <c r="C12" s="52" t="s">
        <v>193</v>
      </c>
      <c r="D12" s="76" t="s">
        <v>207</v>
      </c>
      <c r="E12" s="52">
        <f>5</f>
        <v>5</v>
      </c>
      <c r="F12" s="52"/>
      <c r="G12" s="52">
        <f>E12</f>
        <v>5</v>
      </c>
      <c r="H12" s="52">
        <v>8</v>
      </c>
      <c r="I12" s="52"/>
      <c r="J12" s="52">
        <f>H12</f>
        <v>8</v>
      </c>
      <c r="K12" s="52">
        <v>5</v>
      </c>
      <c r="L12" s="52"/>
      <c r="M12" s="52">
        <f>K12</f>
        <v>5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8"/>
    </row>
    <row r="13" spans="1:13" ht="21.75" customHeight="1">
      <c r="A13" s="52"/>
      <c r="B13" s="28" t="s">
        <v>46</v>
      </c>
      <c r="C13" s="52"/>
      <c r="D13" s="18"/>
      <c r="E13" s="52"/>
      <c r="F13" s="52"/>
      <c r="G13" s="52"/>
      <c r="H13" s="52"/>
      <c r="I13" s="52"/>
      <c r="J13" s="52"/>
      <c r="K13" s="52"/>
      <c r="L13" s="52"/>
      <c r="M13" s="17"/>
    </row>
    <row r="14" spans="1:13" ht="47.25">
      <c r="A14" s="52"/>
      <c r="B14" s="18" t="s">
        <v>194</v>
      </c>
      <c r="C14" s="52" t="s">
        <v>192</v>
      </c>
      <c r="D14" s="76" t="s">
        <v>209</v>
      </c>
      <c r="E14" s="52">
        <f>E9/E12</f>
        <v>9756.6</v>
      </c>
      <c r="F14" s="52"/>
      <c r="G14" s="52">
        <f>E14</f>
        <v>9756.6</v>
      </c>
      <c r="H14" s="52">
        <f>2270*4.6</f>
        <v>10442</v>
      </c>
      <c r="I14" s="52"/>
      <c r="J14" s="52">
        <f>H14</f>
        <v>10442</v>
      </c>
      <c r="K14" s="60">
        <f>K9/K12</f>
        <v>11522.2</v>
      </c>
      <c r="L14" s="60"/>
      <c r="M14" s="60">
        <f>K14</f>
        <v>11522.2</v>
      </c>
    </row>
    <row r="15" spans="1:13" ht="15.75">
      <c r="A15" s="52"/>
      <c r="B15" s="28" t="s">
        <v>47</v>
      </c>
      <c r="C15" s="18"/>
      <c r="D15" s="18"/>
      <c r="E15" s="52"/>
      <c r="F15" s="52"/>
      <c r="G15" s="52"/>
      <c r="H15" s="52"/>
      <c r="I15" s="52"/>
      <c r="J15" s="52"/>
      <c r="K15" s="52"/>
      <c r="L15" s="52"/>
      <c r="M15" s="17"/>
    </row>
    <row r="16" spans="1:13" ht="99" customHeight="1">
      <c r="A16" s="52"/>
      <c r="B16" s="18" t="s">
        <v>195</v>
      </c>
      <c r="C16" s="52" t="s">
        <v>196</v>
      </c>
      <c r="D16" s="76" t="s">
        <v>209</v>
      </c>
      <c r="E16" s="52">
        <f>E12/E11*100</f>
        <v>100</v>
      </c>
      <c r="F16" s="52"/>
      <c r="G16" s="52">
        <f>E16</f>
        <v>100</v>
      </c>
      <c r="H16" s="52">
        <f>H12/H11*100</f>
        <v>100</v>
      </c>
      <c r="I16" s="52"/>
      <c r="J16" s="52">
        <f>H16</f>
        <v>100</v>
      </c>
      <c r="K16" s="52">
        <f>K12/K11*100</f>
        <v>100</v>
      </c>
      <c r="L16" s="52"/>
      <c r="M16" s="17">
        <f>K16</f>
        <v>100</v>
      </c>
    </row>
    <row r="18" spans="1:13" ht="15.75" customHeight="1">
      <c r="A18" s="86" t="s">
        <v>150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0"/>
    </row>
    <row r="19" ht="15.75">
      <c r="M19" s="51" t="s">
        <v>18</v>
      </c>
    </row>
    <row r="20" spans="1:13" ht="15.75">
      <c r="A20" s="80" t="s">
        <v>40</v>
      </c>
      <c r="B20" s="80" t="s">
        <v>41</v>
      </c>
      <c r="C20" s="112" t="s">
        <v>42</v>
      </c>
      <c r="D20" s="112" t="s">
        <v>43</v>
      </c>
      <c r="E20" s="111" t="s">
        <v>127</v>
      </c>
      <c r="F20" s="111"/>
      <c r="G20" s="111"/>
      <c r="H20" s="111"/>
      <c r="I20" s="111"/>
      <c r="J20" s="108" t="s">
        <v>136</v>
      </c>
      <c r="K20" s="108"/>
      <c r="L20" s="108"/>
      <c r="M20" s="109"/>
    </row>
    <row r="21" spans="1:13" ht="15.75" customHeight="1">
      <c r="A21" s="80"/>
      <c r="B21" s="80"/>
      <c r="C21" s="114"/>
      <c r="D21" s="114"/>
      <c r="E21" s="106" t="s">
        <v>24</v>
      </c>
      <c r="F21" s="106"/>
      <c r="G21" s="117" t="s">
        <v>25</v>
      </c>
      <c r="H21" s="118"/>
      <c r="I21" s="106" t="s">
        <v>48</v>
      </c>
      <c r="J21" s="106" t="s">
        <v>24</v>
      </c>
      <c r="K21" s="106" t="s">
        <v>25</v>
      </c>
      <c r="L21" s="106"/>
      <c r="M21" s="106" t="s">
        <v>93</v>
      </c>
    </row>
    <row r="22" spans="1:13" ht="55.5" customHeight="1">
      <c r="A22" s="80"/>
      <c r="B22" s="80"/>
      <c r="C22" s="113"/>
      <c r="D22" s="113"/>
      <c r="E22" s="106"/>
      <c r="F22" s="106"/>
      <c r="G22" s="119"/>
      <c r="H22" s="120"/>
      <c r="I22" s="106"/>
      <c r="J22" s="106"/>
      <c r="K22" s="106"/>
      <c r="L22" s="106"/>
      <c r="M22" s="106"/>
    </row>
    <row r="23" spans="1:13" ht="15.75">
      <c r="A23" s="17">
        <v>1</v>
      </c>
      <c r="B23" s="17">
        <v>2</v>
      </c>
      <c r="C23" s="17">
        <v>3</v>
      </c>
      <c r="D23" s="17">
        <v>4</v>
      </c>
      <c r="E23" s="111">
        <v>5</v>
      </c>
      <c r="F23" s="111"/>
      <c r="G23" s="107">
        <v>6</v>
      </c>
      <c r="H23" s="109"/>
      <c r="I23" s="22">
        <v>7</v>
      </c>
      <c r="J23" s="22">
        <v>8</v>
      </c>
      <c r="K23" s="111">
        <v>9</v>
      </c>
      <c r="L23" s="111"/>
      <c r="M23" s="22">
        <v>10</v>
      </c>
    </row>
    <row r="24" spans="1:13" ht="15.75">
      <c r="A24" s="17"/>
      <c r="B24" s="28" t="s">
        <v>44</v>
      </c>
      <c r="C24" s="17"/>
      <c r="D24" s="17"/>
      <c r="E24" s="107"/>
      <c r="F24" s="109"/>
      <c r="G24" s="107"/>
      <c r="H24" s="109"/>
      <c r="I24" s="22"/>
      <c r="J24" s="22"/>
      <c r="K24" s="115"/>
      <c r="L24" s="116"/>
      <c r="M24" s="22"/>
    </row>
    <row r="25" spans="1:13" ht="15.75">
      <c r="A25" s="17"/>
      <c r="B25" s="17"/>
      <c r="C25" s="17"/>
      <c r="D25" s="17"/>
      <c r="E25" s="107"/>
      <c r="F25" s="109"/>
      <c r="G25" s="107"/>
      <c r="H25" s="109"/>
      <c r="I25" s="22"/>
      <c r="J25" s="22"/>
      <c r="K25" s="107"/>
      <c r="L25" s="109"/>
      <c r="M25" s="22"/>
    </row>
    <row r="26" spans="1:13" ht="15.75">
      <c r="A26" s="17"/>
      <c r="B26" s="28" t="s">
        <v>45</v>
      </c>
      <c r="C26" s="17"/>
      <c r="D26" s="17"/>
      <c r="E26" s="107"/>
      <c r="F26" s="109"/>
      <c r="G26" s="107"/>
      <c r="H26" s="109"/>
      <c r="I26" s="22"/>
      <c r="J26" s="22"/>
      <c r="K26" s="107"/>
      <c r="L26" s="109"/>
      <c r="M26" s="22"/>
    </row>
    <row r="27" spans="1:13" ht="15.75">
      <c r="A27" s="17"/>
      <c r="B27" s="17"/>
      <c r="C27" s="18"/>
      <c r="D27" s="18"/>
      <c r="E27" s="90"/>
      <c r="F27" s="90"/>
      <c r="G27" s="77"/>
      <c r="H27" s="79"/>
      <c r="I27" s="23"/>
      <c r="J27" s="23"/>
      <c r="K27" s="90"/>
      <c r="L27" s="90"/>
      <c r="M27" s="23"/>
    </row>
    <row r="28" spans="1:13" ht="15.75">
      <c r="A28" s="17"/>
      <c r="B28" s="28" t="s">
        <v>46</v>
      </c>
      <c r="C28" s="18"/>
      <c r="D28" s="18"/>
      <c r="E28" s="90"/>
      <c r="F28" s="90"/>
      <c r="G28" s="77"/>
      <c r="H28" s="79"/>
      <c r="I28" s="23"/>
      <c r="J28" s="23"/>
      <c r="K28" s="90"/>
      <c r="L28" s="90"/>
      <c r="M28" s="23"/>
    </row>
    <row r="29" spans="1:13" ht="15.75">
      <c r="A29" s="17"/>
      <c r="B29" s="17"/>
      <c r="C29" s="18"/>
      <c r="D29" s="18"/>
      <c r="E29" s="90"/>
      <c r="F29" s="90"/>
      <c r="G29" s="77"/>
      <c r="H29" s="79"/>
      <c r="I29" s="23"/>
      <c r="J29" s="23"/>
      <c r="K29" s="90"/>
      <c r="L29" s="90"/>
      <c r="M29" s="23"/>
    </row>
    <row r="30" spans="1:13" ht="15.75">
      <c r="A30" s="17"/>
      <c r="B30" s="28" t="s">
        <v>47</v>
      </c>
      <c r="C30" s="18"/>
      <c r="D30" s="18"/>
      <c r="E30" s="90"/>
      <c r="F30" s="90"/>
      <c r="G30" s="77"/>
      <c r="H30" s="79"/>
      <c r="I30" s="23"/>
      <c r="J30" s="23"/>
      <c r="K30" s="90"/>
      <c r="L30" s="90"/>
      <c r="M30" s="23"/>
    </row>
    <row r="31" spans="1:13" ht="15.75">
      <c r="A31" s="17"/>
      <c r="B31" s="17"/>
      <c r="C31" s="17"/>
      <c r="D31" s="17"/>
      <c r="E31" s="105"/>
      <c r="F31" s="105"/>
      <c r="G31" s="115"/>
      <c r="H31" s="116"/>
      <c r="I31" s="20"/>
      <c r="J31" s="21"/>
      <c r="K31" s="105"/>
      <c r="L31" s="105"/>
      <c r="M31" s="20"/>
    </row>
  </sheetData>
  <sheetProtection/>
  <mergeCells count="50">
    <mergeCell ref="C5:C6"/>
    <mergeCell ref="G21:H22"/>
    <mergeCell ref="C20:C22"/>
    <mergeCell ref="A1:I1"/>
    <mergeCell ref="J1:L1"/>
    <mergeCell ref="A3:L3"/>
    <mergeCell ref="A5:A6"/>
    <mergeCell ref="B5:B6"/>
    <mergeCell ref="E5:G5"/>
    <mergeCell ref="H5:J5"/>
    <mergeCell ref="K5:M5"/>
    <mergeCell ref="E31:F31"/>
    <mergeCell ref="G31:H31"/>
    <mergeCell ref="G30:H30"/>
    <mergeCell ref="I21:I22"/>
    <mergeCell ref="J21:J22"/>
    <mergeCell ref="A18:L18"/>
    <mergeCell ref="A20:A22"/>
    <mergeCell ref="B20:B22"/>
    <mergeCell ref="E20:I20"/>
    <mergeCell ref="J20:M20"/>
    <mergeCell ref="E25:F25"/>
    <mergeCell ref="E26:F26"/>
    <mergeCell ref="E27:F27"/>
    <mergeCell ref="E24:F24"/>
    <mergeCell ref="M21:M22"/>
    <mergeCell ref="E23:F23"/>
    <mergeCell ref="G23:H23"/>
    <mergeCell ref="K23:L23"/>
    <mergeCell ref="E21:F22"/>
    <mergeCell ref="K21:L22"/>
    <mergeCell ref="K27:L27"/>
    <mergeCell ref="K28:L28"/>
    <mergeCell ref="K30:L30"/>
    <mergeCell ref="G27:H27"/>
    <mergeCell ref="E28:F28"/>
    <mergeCell ref="G28:H28"/>
    <mergeCell ref="G29:H29"/>
    <mergeCell ref="K29:L29"/>
    <mergeCell ref="E30:F30"/>
    <mergeCell ref="K31:L31"/>
    <mergeCell ref="D5:D6"/>
    <mergeCell ref="D20:D22"/>
    <mergeCell ref="K24:L24"/>
    <mergeCell ref="K25:L25"/>
    <mergeCell ref="K26:L26"/>
    <mergeCell ref="E29:F29"/>
    <mergeCell ref="G24:H24"/>
    <mergeCell ref="G25:H25"/>
    <mergeCell ref="G26:H26"/>
  </mergeCells>
  <conditionalFormatting sqref="B11:B12">
    <cfRule type="cellIs" priority="1" dxfId="1" operator="equal" stopIfTrue="1">
      <formula>$G10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35" sqref="J35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15.75">
      <c r="K2" s="51" t="s">
        <v>18</v>
      </c>
    </row>
    <row r="3" spans="1:11" ht="25.5" customHeight="1">
      <c r="A3" s="112" t="s">
        <v>4</v>
      </c>
      <c r="B3" s="80" t="s">
        <v>133</v>
      </c>
      <c r="C3" s="80"/>
      <c r="D3" s="80" t="s">
        <v>134</v>
      </c>
      <c r="E3" s="80"/>
      <c r="F3" s="80" t="s">
        <v>135</v>
      </c>
      <c r="G3" s="80"/>
      <c r="H3" s="80" t="s">
        <v>127</v>
      </c>
      <c r="I3" s="80"/>
      <c r="J3" s="80" t="s">
        <v>136</v>
      </c>
      <c r="K3" s="80"/>
    </row>
    <row r="4" spans="1:11" ht="31.5">
      <c r="A4" s="113"/>
      <c r="B4" s="17" t="s">
        <v>24</v>
      </c>
      <c r="C4" s="17" t="s">
        <v>25</v>
      </c>
      <c r="D4" s="17" t="s">
        <v>24</v>
      </c>
      <c r="E4" s="17" t="s">
        <v>25</v>
      </c>
      <c r="F4" s="17" t="s">
        <v>24</v>
      </c>
      <c r="G4" s="17" t="s">
        <v>25</v>
      </c>
      <c r="H4" s="17" t="s">
        <v>24</v>
      </c>
      <c r="I4" s="17" t="s">
        <v>25</v>
      </c>
      <c r="J4" s="17" t="s">
        <v>24</v>
      </c>
      <c r="K4" s="17" t="s">
        <v>25</v>
      </c>
    </row>
    <row r="5" spans="1:11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 t="s">
        <v>16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78.75">
      <c r="A9" s="17" t="s">
        <v>50</v>
      </c>
      <c r="B9" s="17" t="s">
        <v>28</v>
      </c>
      <c r="C9" s="17"/>
      <c r="D9" s="17" t="s">
        <v>28</v>
      </c>
      <c r="E9" s="17"/>
      <c r="F9" s="17" t="s">
        <v>28</v>
      </c>
      <c r="G9" s="17"/>
      <c r="H9" s="17" t="s">
        <v>28</v>
      </c>
      <c r="I9" s="17"/>
      <c r="J9" s="17" t="s">
        <v>28</v>
      </c>
      <c r="K9" s="17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O4" sqref="O4:O5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6" t="s">
        <v>52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ht="15.75">
      <c r="K2" s="1"/>
    </row>
    <row r="3" spans="1:16" ht="25.5" customHeight="1">
      <c r="A3" s="112" t="s">
        <v>40</v>
      </c>
      <c r="B3" s="112" t="s">
        <v>53</v>
      </c>
      <c r="C3" s="80" t="s">
        <v>133</v>
      </c>
      <c r="D3" s="80"/>
      <c r="E3" s="80"/>
      <c r="F3" s="80"/>
      <c r="G3" s="80" t="s">
        <v>151</v>
      </c>
      <c r="H3" s="80"/>
      <c r="I3" s="80"/>
      <c r="J3" s="80"/>
      <c r="K3" s="80" t="s">
        <v>101</v>
      </c>
      <c r="L3" s="80"/>
      <c r="M3" s="80" t="s">
        <v>128</v>
      </c>
      <c r="N3" s="80"/>
      <c r="O3" s="80" t="s">
        <v>152</v>
      </c>
      <c r="P3" s="80"/>
    </row>
    <row r="4" spans="1:16" ht="47.25" customHeight="1">
      <c r="A4" s="114"/>
      <c r="B4" s="114"/>
      <c r="C4" s="80" t="s">
        <v>24</v>
      </c>
      <c r="D4" s="80"/>
      <c r="E4" s="80" t="s">
        <v>25</v>
      </c>
      <c r="F4" s="80"/>
      <c r="G4" s="80" t="s">
        <v>24</v>
      </c>
      <c r="H4" s="80"/>
      <c r="I4" s="80" t="s">
        <v>25</v>
      </c>
      <c r="J4" s="80"/>
      <c r="K4" s="112" t="s">
        <v>24</v>
      </c>
      <c r="L4" s="112" t="s">
        <v>25</v>
      </c>
      <c r="M4" s="112" t="s">
        <v>24</v>
      </c>
      <c r="N4" s="112" t="s">
        <v>25</v>
      </c>
      <c r="O4" s="112" t="s">
        <v>24</v>
      </c>
      <c r="P4" s="112" t="s">
        <v>25</v>
      </c>
    </row>
    <row r="5" spans="1:16" ht="47.25" customHeight="1">
      <c r="A5" s="113"/>
      <c r="B5" s="113"/>
      <c r="C5" s="40" t="s">
        <v>99</v>
      </c>
      <c r="D5" s="40" t="s">
        <v>100</v>
      </c>
      <c r="E5" s="40" t="s">
        <v>99</v>
      </c>
      <c r="F5" s="40" t="s">
        <v>100</v>
      </c>
      <c r="G5" s="40" t="s">
        <v>99</v>
      </c>
      <c r="H5" s="40" t="s">
        <v>100</v>
      </c>
      <c r="I5" s="40" t="s">
        <v>99</v>
      </c>
      <c r="J5" s="40" t="s">
        <v>100</v>
      </c>
      <c r="K5" s="113"/>
      <c r="L5" s="113"/>
      <c r="M5" s="113"/>
      <c r="N5" s="113"/>
      <c r="O5" s="113"/>
      <c r="P5" s="113"/>
    </row>
    <row r="6" spans="1:16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15.75">
      <c r="A7" s="1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5.75">
      <c r="A8" s="17"/>
      <c r="B8" s="17" t="s">
        <v>16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63">
      <c r="A9" s="17"/>
      <c r="B9" s="17" t="s">
        <v>54</v>
      </c>
      <c r="C9" s="17" t="s">
        <v>28</v>
      </c>
      <c r="D9" s="17" t="s">
        <v>28</v>
      </c>
      <c r="E9" s="17"/>
      <c r="F9" s="17"/>
      <c r="G9" s="17" t="s">
        <v>28</v>
      </c>
      <c r="H9" s="17" t="s">
        <v>28</v>
      </c>
      <c r="I9" s="17"/>
      <c r="J9" s="17"/>
      <c r="K9" s="17" t="s">
        <v>28</v>
      </c>
      <c r="L9" s="17"/>
      <c r="M9" s="17" t="s">
        <v>28</v>
      </c>
      <c r="N9" s="17"/>
      <c r="O9" s="17" t="s">
        <v>28</v>
      </c>
      <c r="P9" s="17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9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10.710937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6" t="s">
        <v>102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>
      <c r="A3" s="86" t="s">
        <v>153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51" t="s">
        <v>18</v>
      </c>
    </row>
    <row r="5" spans="1:13" ht="45.75" customHeight="1">
      <c r="A5" s="80" t="s">
        <v>40</v>
      </c>
      <c r="B5" s="80" t="s">
        <v>55</v>
      </c>
      <c r="C5" s="80" t="s">
        <v>56</v>
      </c>
      <c r="D5" s="80" t="s">
        <v>133</v>
      </c>
      <c r="E5" s="80"/>
      <c r="F5" s="80"/>
      <c r="G5" s="80" t="s">
        <v>134</v>
      </c>
      <c r="H5" s="80"/>
      <c r="I5" s="80"/>
      <c r="J5" s="80" t="s">
        <v>135</v>
      </c>
      <c r="K5" s="80"/>
      <c r="L5" s="80"/>
      <c r="M5" s="80"/>
    </row>
    <row r="6" spans="1:13" ht="31.5" customHeight="1">
      <c r="A6" s="80"/>
      <c r="B6" s="80"/>
      <c r="C6" s="80"/>
      <c r="D6" s="17" t="s">
        <v>24</v>
      </c>
      <c r="E6" s="17" t="s">
        <v>25</v>
      </c>
      <c r="F6" s="17" t="s">
        <v>60</v>
      </c>
      <c r="G6" s="17" t="s">
        <v>24</v>
      </c>
      <c r="H6" s="17" t="s">
        <v>25</v>
      </c>
      <c r="I6" s="19" t="s">
        <v>61</v>
      </c>
      <c r="J6" s="17" t="s">
        <v>24</v>
      </c>
      <c r="K6" s="17" t="s">
        <v>25</v>
      </c>
      <c r="L6" s="80" t="s">
        <v>59</v>
      </c>
      <c r="M6" s="80"/>
    </row>
    <row r="7" spans="1:13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80">
        <v>12</v>
      </c>
      <c r="M7" s="80"/>
    </row>
    <row r="8" spans="1:13" ht="145.5" customHeight="1">
      <c r="A8" s="17">
        <v>1</v>
      </c>
      <c r="B8" s="62" t="s">
        <v>198</v>
      </c>
      <c r="C8" s="63" t="s">
        <v>199</v>
      </c>
      <c r="D8" s="61">
        <f>'Форма 2022-2 П.7'!C9</f>
        <v>48783</v>
      </c>
      <c r="E8" s="61"/>
      <c r="F8" s="61">
        <f>D8</f>
        <v>48783</v>
      </c>
      <c r="G8" s="61">
        <f>'Форма 2022-2 П.7'!G9</f>
        <v>100000</v>
      </c>
      <c r="H8" s="61"/>
      <c r="I8" s="61">
        <f>G8</f>
        <v>100000</v>
      </c>
      <c r="J8" s="61"/>
      <c r="K8" s="61"/>
      <c r="L8" s="121"/>
      <c r="M8" s="121"/>
    </row>
    <row r="9" spans="1:17" ht="126">
      <c r="A9" s="52">
        <v>2</v>
      </c>
      <c r="B9" s="62" t="s">
        <v>200</v>
      </c>
      <c r="C9" s="28"/>
      <c r="D9" s="61"/>
      <c r="E9" s="61"/>
      <c r="F9" s="61"/>
      <c r="G9" s="61"/>
      <c r="H9" s="61"/>
      <c r="I9" s="61"/>
      <c r="J9" s="61">
        <f>'Форма 2022-2 П.8'!K9</f>
        <v>57611</v>
      </c>
      <c r="K9" s="61"/>
      <c r="L9" s="121">
        <f>J9</f>
        <v>57611</v>
      </c>
      <c r="M9" s="121"/>
      <c r="O9" s="64"/>
      <c r="P9" s="65"/>
      <c r="Q9" s="66"/>
    </row>
    <row r="10" spans="1:17" ht="15.75">
      <c r="A10" s="17"/>
      <c r="B10" s="17" t="s">
        <v>16</v>
      </c>
      <c r="C10" s="28"/>
      <c r="D10" s="61">
        <f>D8</f>
        <v>48783</v>
      </c>
      <c r="E10" s="61"/>
      <c r="F10" s="61">
        <f>F8</f>
        <v>48783</v>
      </c>
      <c r="G10" s="61">
        <f>G8</f>
        <v>100000</v>
      </c>
      <c r="H10" s="61"/>
      <c r="I10" s="61">
        <f>I8</f>
        <v>100000</v>
      </c>
      <c r="J10" s="61">
        <f>J9</f>
        <v>57611</v>
      </c>
      <c r="K10" s="61"/>
      <c r="L10" s="121">
        <f>L9</f>
        <v>57611</v>
      </c>
      <c r="M10" s="121"/>
      <c r="O10" s="66"/>
      <c r="P10" s="65"/>
      <c r="Q10" s="66"/>
    </row>
    <row r="11" spans="2:13" ht="15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5.75" customHeight="1">
      <c r="A12" s="86" t="s">
        <v>154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10"/>
    </row>
    <row r="13" spans="1:13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51" t="s">
        <v>18</v>
      </c>
    </row>
    <row r="14" spans="1:13" ht="15.75" customHeight="1">
      <c r="A14" s="80" t="s">
        <v>40</v>
      </c>
      <c r="B14" s="80" t="s">
        <v>55</v>
      </c>
      <c r="C14" s="80" t="s">
        <v>56</v>
      </c>
      <c r="D14" s="90" t="s">
        <v>127</v>
      </c>
      <c r="E14" s="90"/>
      <c r="F14" s="90"/>
      <c r="G14" s="90"/>
      <c r="H14" s="90"/>
      <c r="I14" s="80" t="s">
        <v>136</v>
      </c>
      <c r="J14" s="80"/>
      <c r="K14" s="80"/>
      <c r="L14" s="80"/>
      <c r="M14" s="80"/>
    </row>
    <row r="15" spans="1:13" ht="24" customHeight="1">
      <c r="A15" s="80"/>
      <c r="B15" s="80"/>
      <c r="C15" s="80"/>
      <c r="D15" s="90" t="s">
        <v>24</v>
      </c>
      <c r="E15" s="90"/>
      <c r="F15" s="90" t="s">
        <v>25</v>
      </c>
      <c r="G15" s="90"/>
      <c r="H15" s="106" t="s">
        <v>57</v>
      </c>
      <c r="I15" s="90" t="s">
        <v>24</v>
      </c>
      <c r="J15" s="90"/>
      <c r="K15" s="90" t="s">
        <v>25</v>
      </c>
      <c r="L15" s="90"/>
      <c r="M15" s="106" t="s">
        <v>58</v>
      </c>
    </row>
    <row r="16" spans="1:13" ht="15.75" customHeight="1">
      <c r="A16" s="80"/>
      <c r="B16" s="80"/>
      <c r="C16" s="80"/>
      <c r="D16" s="90"/>
      <c r="E16" s="90"/>
      <c r="F16" s="90"/>
      <c r="G16" s="90"/>
      <c r="H16" s="90"/>
      <c r="I16" s="90"/>
      <c r="J16" s="90"/>
      <c r="K16" s="90"/>
      <c r="L16" s="90"/>
      <c r="M16" s="90"/>
    </row>
    <row r="17" spans="1:13" ht="15.75">
      <c r="A17" s="17">
        <v>1</v>
      </c>
      <c r="B17" s="17">
        <v>2</v>
      </c>
      <c r="C17" s="17">
        <v>3</v>
      </c>
      <c r="D17" s="90">
        <v>4</v>
      </c>
      <c r="E17" s="90"/>
      <c r="F17" s="90">
        <v>5</v>
      </c>
      <c r="G17" s="90"/>
      <c r="H17" s="23">
        <v>6</v>
      </c>
      <c r="I17" s="77">
        <v>7</v>
      </c>
      <c r="J17" s="79"/>
      <c r="K17" s="77">
        <v>8</v>
      </c>
      <c r="L17" s="79"/>
      <c r="M17" s="23">
        <v>9</v>
      </c>
    </row>
    <row r="18" spans="1:13" ht="15.75">
      <c r="A18" s="17"/>
      <c r="B18" s="17"/>
      <c r="C18" s="17"/>
      <c r="D18" s="90"/>
      <c r="E18" s="90"/>
      <c r="F18" s="90"/>
      <c r="G18" s="90"/>
      <c r="H18" s="23"/>
      <c r="I18" s="77"/>
      <c r="J18" s="79"/>
      <c r="K18" s="77"/>
      <c r="L18" s="79"/>
      <c r="M18" s="23"/>
    </row>
    <row r="19" spans="1:13" ht="15.75">
      <c r="A19" s="17"/>
      <c r="B19" s="17" t="s">
        <v>16</v>
      </c>
      <c r="C19" s="17"/>
      <c r="D19" s="90"/>
      <c r="E19" s="90"/>
      <c r="F19" s="90"/>
      <c r="G19" s="90"/>
      <c r="H19" s="23"/>
      <c r="I19" s="77"/>
      <c r="J19" s="79"/>
      <c r="K19" s="77"/>
      <c r="L19" s="79"/>
      <c r="M19" s="23"/>
    </row>
  </sheetData>
  <sheetProtection/>
  <mergeCells count="37">
    <mergeCell ref="A1:L1"/>
    <mergeCell ref="A3:L3"/>
    <mergeCell ref="D14:H14"/>
    <mergeCell ref="J5:M5"/>
    <mergeCell ref="A14:A16"/>
    <mergeCell ref="B14:B16"/>
    <mergeCell ref="C14:C16"/>
    <mergeCell ref="D15:E16"/>
    <mergeCell ref="F15:G16"/>
    <mergeCell ref="H15:H16"/>
    <mergeCell ref="A5:A6"/>
    <mergeCell ref="B5:B6"/>
    <mergeCell ref="C5:C6"/>
    <mergeCell ref="D5:F5"/>
    <mergeCell ref="G5:I5"/>
    <mergeCell ref="L6:M6"/>
    <mergeCell ref="L7:M7"/>
    <mergeCell ref="L8:M8"/>
    <mergeCell ref="L10:M10"/>
    <mergeCell ref="I15:J16"/>
    <mergeCell ref="K15:L16"/>
    <mergeCell ref="M15:M16"/>
    <mergeCell ref="I14:M14"/>
    <mergeCell ref="A12:L12"/>
    <mergeCell ref="L9:M9"/>
    <mergeCell ref="I19:J19"/>
    <mergeCell ref="K18:L18"/>
    <mergeCell ref="K19:L19"/>
    <mergeCell ref="K17:L17"/>
    <mergeCell ref="I17:J17"/>
    <mergeCell ref="I18:J18"/>
    <mergeCell ref="D17:E17"/>
    <mergeCell ref="D18:E18"/>
    <mergeCell ref="D19:E19"/>
    <mergeCell ref="F17:G17"/>
    <mergeCell ref="F18:G18"/>
    <mergeCell ref="F19:G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2021-12-08T06:35:53Z</dcterms:modified>
  <cp:category/>
  <cp:version/>
  <cp:contentType/>
  <cp:contentStatus/>
</cp:coreProperties>
</file>