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0403\Звіти економіка\"/>
    </mc:Choice>
  </mc:AlternateContent>
  <bookViews>
    <workbookView xWindow="0" yWindow="0" windowWidth="28800" windowHeight="11835"/>
  </bookViews>
  <sheets>
    <sheet name="2717693" sheetId="3" r:id="rId1"/>
  </sheets>
  <definedNames>
    <definedName name="_xlnm.Print_Area" localSheetId="0">'2717693'!$A$1:$M$69</definedName>
  </definedNames>
  <calcPr calcId="152511"/>
</workbook>
</file>

<file path=xl/calcChain.xml><?xml version="1.0" encoding="utf-8"?>
<calcChain xmlns="http://schemas.openxmlformats.org/spreadsheetml/2006/main">
  <c r="M55" i="3" l="1"/>
  <c r="K55" i="3"/>
  <c r="J59" i="3"/>
  <c r="K56" i="3"/>
  <c r="J55" i="3"/>
  <c r="L55" i="3"/>
  <c r="J56" i="3"/>
  <c r="M56" i="3"/>
  <c r="G56" i="3"/>
  <c r="L56" i="3"/>
  <c r="G51" i="3"/>
  <c r="M51" i="3"/>
  <c r="K48" i="3"/>
  <c r="J48" i="3"/>
  <c r="J47" i="3"/>
  <c r="G48" i="3"/>
  <c r="F38" i="3"/>
  <c r="H38" i="3"/>
  <c r="I38" i="3"/>
  <c r="J38" i="3"/>
  <c r="E38" i="3"/>
  <c r="J32" i="3"/>
  <c r="H31" i="3"/>
  <c r="I31" i="3"/>
  <c r="J31" i="3"/>
  <c r="F31" i="3"/>
  <c r="E31" i="3"/>
  <c r="M59" i="3"/>
  <c r="L59" i="3"/>
  <c r="K59" i="3"/>
  <c r="M52" i="3"/>
  <c r="K52" i="3"/>
  <c r="L51" i="3"/>
  <c r="K51" i="3"/>
  <c r="K32" i="3"/>
  <c r="K31" i="3"/>
  <c r="L32" i="3"/>
  <c r="L31" i="3"/>
  <c r="G32" i="3"/>
  <c r="G31" i="3"/>
  <c r="M48" i="3"/>
  <c r="L38" i="3"/>
  <c r="K38" i="3"/>
  <c r="G38" i="3"/>
  <c r="F47" i="3"/>
  <c r="L47" i="3"/>
  <c r="K47" i="3"/>
  <c r="M32" i="3"/>
  <c r="M31" i="3"/>
  <c r="M38" i="3"/>
  <c r="M47" i="3"/>
  <c r="G47" i="3"/>
</calcChain>
</file>

<file path=xl/sharedStrings.xml><?xml version="1.0" encoding="utf-8"?>
<sst xmlns="http://schemas.openxmlformats.org/spreadsheetml/2006/main" count="121" uniqueCount="76">
  <si>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</si>
  <si>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</si>
  <si>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</si>
  <si>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</si>
  <si>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</si>
  <si>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</si>
  <si>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</si>
  <si>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</si>
  <si>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</si>
  <si>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</si>
  <si>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</si>
  <si>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</si>
  <si>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</si>
  <si>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</si>
  <si>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</si>
  <si>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</si>
  <si>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</si>
  <si>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</si>
  <si>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</si>
  <si>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</si>
  <si>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</si>
  <si>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</si>
  <si>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</si>
  <si>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</si>
  <si>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</si>
  <si>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</si>
  <si>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</si>
  <si>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</si>
  <si>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</si>
  <si>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</si>
  <si>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</si>
  <si>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</si>
  <si>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</si>
  <si>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</si>
  <si>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</si>
  <si>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</si>
  <si>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</si>
  <si>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</si>
  <si>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</si>
  <si>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</si>
  <si>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</si>
  <si>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</si>
  <si>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економіки Хмельницької міської ради</t>
  </si>
  <si>
    <t>кошторис</t>
  </si>
  <si>
    <t>розрахунок</t>
  </si>
  <si>
    <t>%</t>
  </si>
  <si>
    <t>грн.</t>
  </si>
  <si>
    <t>0490</t>
  </si>
  <si>
    <t>Інші заходи пов'язані з економічною діяльністю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</si>
  <si>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</si>
  <si>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</si>
  <si>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</si>
  <si>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од.</t>
  </si>
  <si>
    <t>Головний бухгалтер</t>
  </si>
  <si>
    <t>грн</t>
  </si>
  <si>
    <t>В.о. начальника управління економіки</t>
  </si>
  <si>
    <t>Наталія САХАРОВА</t>
  </si>
  <si>
    <t>Вероніка ПАВЛЮК</t>
  </si>
  <si>
    <t>(Власне ім'я, ПРІЗВИЩЕ)</t>
  </si>
  <si>
    <t>про виконання паспорта бюджетної програми місцевого бюджету за 2023 рік</t>
  </si>
  <si>
    <t xml:space="preserve">Надання фінансової підтримки комунальному підприємству «Чайка» Хмельницької міської ради </t>
  </si>
  <si>
    <t xml:space="preserve">  Фінансова підтримка комунального підприємства «Чайка» Хмельницької міської ради в 2023 році.</t>
  </si>
  <si>
    <t>Фінансова підтримка комунального підприємства «Чайка» Хмельницької міської ради в 2023 році.</t>
  </si>
  <si>
    <t>Програма розвитку та фінансової підтримки комунального підприємства «Чайка» Хмельницької міської ради на 2023-2024 роки.</t>
  </si>
  <si>
    <t>Надання фінансової підтримки КП "Чайка" Хмельницької міської ради</t>
  </si>
  <si>
    <t>обсяг видатків на придбання колориферів</t>
  </si>
  <si>
    <t>обсяг видатків на виготовлення та встановлення вікон</t>
  </si>
  <si>
    <t>запланована кількість придбання колориферів</t>
  </si>
  <si>
    <t>запланована кількість придбання та встановлення вікон</t>
  </si>
  <si>
    <t>середні витрати на придбання колорифера</t>
  </si>
  <si>
    <t>середні витрати на придбання та встановлення вікон</t>
  </si>
  <si>
    <t>питома вага бюджетних коштів в загальній сумі, затвердженій Програмою</t>
  </si>
  <si>
    <t xml:space="preserve">Обсяг касових видатків на придбання вікон та колориферів є меншим за плановий у зв'язку із зменшенням обсягу придбання. </t>
  </si>
  <si>
    <t>Обсяг придбання колориферів є меншим за плановий у зв'язку із зменшенням потреби у придбанні. Обсяг придбання вікон є меншим за плановий у зв'язку із збільшенням ціни та в межах бюджетних призначень.</t>
  </si>
  <si>
    <t>Середні витрати на придбання колорифера є меншими за планові, результатом є економія бюджетних коштів. Середні витрати на придбання та встановлення вікон є більшими за планові у зв'язку із підвищенням цін.</t>
  </si>
  <si>
    <t xml:space="preserve">Програма має середню ефективність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</si>
</sst>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zoomScaleNormal="100" workbookViewId="0">
      <selection activeCell="M56" sqref="M56"/>
    </sheetView>
  </sheetViews>
  <sheetFormatPr defaultRowHeight="15.75" x14ac:dyDescent="0.25"/>
  <cols>
    <col min="1" max="1" width="4.42578125" style="13" customWidth="1"/>
    <col min="2" max="2" width="19" style="13" customWidth="1"/>
    <col min="3" max="3" width="9.85546875" style="13" customWidth="1"/>
    <col min="4" max="5" width="12.7109375" style="13" customWidth="1"/>
    <col min="6" max="6" width="13" style="13" customWidth="1"/>
    <col min="7" max="7" width="12.5703125" style="13" customWidth="1"/>
    <col min="8" max="9" width="13" style="13" customWidth="1"/>
    <col min="10" max="10" width="11.85546875" style="13" customWidth="1"/>
    <col min="11" max="11" width="12.85546875" style="13" customWidth="1"/>
    <col min="12" max="13" width="12.7109375" style="13" customWidth="1"/>
    <col min="14" max="16384" width="9.140625" style="13"/>
  </cols>
  <sheetData>
    <row r="1" spans="1:13" ht="15.75" customHeight="1" x14ac:dyDescent="0.25">
      <c r="J1" s="47" t="s">
        <v>41</v>
      </c>
      <c r="K1" s="47"/>
      <c r="L1" s="47"/>
      <c r="M1" s="47"/>
    </row>
    <row r="2" spans="1:13" x14ac:dyDescent="0.25">
      <c r="J2" s="47"/>
      <c r="K2" s="47"/>
      <c r="L2" s="47"/>
      <c r="M2" s="47"/>
    </row>
    <row r="3" spans="1:13" x14ac:dyDescent="0.25">
      <c r="J3" s="47"/>
      <c r="K3" s="47"/>
      <c r="L3" s="47"/>
      <c r="M3" s="47"/>
    </row>
    <row r="4" spans="1:13" x14ac:dyDescent="0.25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5">
      <c r="A5" s="42" t="s">
        <v>59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x14ac:dyDescent="0.25">
      <c r="A6" s="48" t="s">
        <v>0</v>
      </c>
      <c r="B6" s="14">
        <v>2700000</v>
      </c>
      <c r="C6" s="11"/>
      <c r="E6" s="43" t="s">
        <v>42</v>
      </c>
      <c r="F6" s="43"/>
      <c r="G6" s="43"/>
      <c r="H6" s="43"/>
      <c r="I6" s="43"/>
      <c r="J6" s="43"/>
      <c r="K6" s="43"/>
      <c r="L6" s="43"/>
      <c r="M6" s="43"/>
    </row>
    <row r="7" spans="1:13" ht="15" customHeight="1" x14ac:dyDescent="0.25">
      <c r="A7" s="48"/>
      <c r="B7" s="3" t="s">
        <v>25</v>
      </c>
      <c r="C7" s="11"/>
      <c r="E7" s="44" t="s">
        <v>14</v>
      </c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48" t="s">
        <v>1</v>
      </c>
      <c r="B8" s="8">
        <v>2710000</v>
      </c>
      <c r="C8" s="11"/>
      <c r="E8" s="43" t="s">
        <v>42</v>
      </c>
      <c r="F8" s="43"/>
      <c r="G8" s="43"/>
      <c r="H8" s="43"/>
      <c r="I8" s="43"/>
      <c r="J8" s="43"/>
      <c r="K8" s="43"/>
      <c r="L8" s="43"/>
      <c r="M8" s="43"/>
    </row>
    <row r="9" spans="1:13" ht="15" customHeight="1" x14ac:dyDescent="0.25">
      <c r="A9" s="48"/>
      <c r="B9" s="3" t="s">
        <v>25</v>
      </c>
      <c r="C9" s="11"/>
      <c r="E9" s="35" t="s">
        <v>13</v>
      </c>
      <c r="F9" s="35"/>
      <c r="G9" s="35"/>
      <c r="H9" s="35"/>
      <c r="I9" s="35"/>
      <c r="J9" s="35"/>
      <c r="K9" s="35"/>
      <c r="L9" s="35"/>
      <c r="M9" s="35"/>
    </row>
    <row r="10" spans="1:13" x14ac:dyDescent="0.25">
      <c r="A10" s="48" t="s">
        <v>2</v>
      </c>
      <c r="B10" s="15">
        <v>2717693</v>
      </c>
      <c r="C10" s="16" t="s">
        <v>47</v>
      </c>
      <c r="E10" s="43" t="s">
        <v>48</v>
      </c>
      <c r="F10" s="43"/>
      <c r="G10" s="43"/>
      <c r="H10" s="43"/>
      <c r="I10" s="43"/>
      <c r="J10" s="43"/>
      <c r="K10" s="43"/>
      <c r="L10" s="43"/>
      <c r="M10" s="43"/>
    </row>
    <row r="11" spans="1:13" ht="20.25" customHeight="1" x14ac:dyDescent="0.25">
      <c r="A11" s="48"/>
      <c r="B11" s="2" t="s">
        <v>40</v>
      </c>
      <c r="C11" s="2" t="s">
        <v>3</v>
      </c>
      <c r="E11" s="44" t="s">
        <v>15</v>
      </c>
      <c r="F11" s="44"/>
      <c r="G11" s="44"/>
      <c r="H11" s="44"/>
      <c r="I11" s="44"/>
      <c r="J11" s="44"/>
      <c r="K11" s="44"/>
      <c r="L11" s="44"/>
      <c r="M11" s="44"/>
    </row>
    <row r="12" spans="1:13" ht="19.5" customHeight="1" x14ac:dyDescent="0.25">
      <c r="A12" s="53" t="s">
        <v>28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25.5" x14ac:dyDescent="0.25">
      <c r="A13" s="7" t="s">
        <v>24</v>
      </c>
      <c r="B13" s="30" t="s">
        <v>26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x14ac:dyDescent="0.25">
      <c r="A14" s="9">
        <v>1</v>
      </c>
      <c r="B14" s="31" t="s">
        <v>49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x14ac:dyDescent="0.25">
      <c r="A15" s="9">
        <v>2</v>
      </c>
      <c r="B15" s="31" t="s">
        <v>50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x14ac:dyDescent="0.25">
      <c r="A16" s="9">
        <v>3</v>
      </c>
      <c r="B16" s="31" t="s">
        <v>51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26" ht="6" customHeight="1" x14ac:dyDescent="0.25">
      <c r="A17" s="1"/>
    </row>
    <row r="18" spans="1:26" ht="15" customHeight="1" x14ac:dyDescent="0.25">
      <c r="A18" s="4" t="s">
        <v>29</v>
      </c>
    </row>
    <row r="19" spans="1:26" ht="32.25" customHeight="1" x14ac:dyDescent="0.25">
      <c r="A19" s="11"/>
      <c r="B19" s="45" t="s">
        <v>61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26" ht="0.75" customHeight="1" x14ac:dyDescent="0.25">
      <c r="A20" s="1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26" x14ac:dyDescent="0.25">
      <c r="A21" s="4" t="s">
        <v>30</v>
      </c>
    </row>
    <row r="22" spans="1:26" ht="4.5" customHeight="1" x14ac:dyDescent="0.25">
      <c r="A22" s="1"/>
    </row>
    <row r="23" spans="1:26" ht="25.5" x14ac:dyDescent="0.25">
      <c r="A23" s="7" t="s">
        <v>24</v>
      </c>
      <c r="B23" s="30" t="s">
        <v>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26" ht="24.75" customHeight="1" x14ac:dyDescent="0.25">
      <c r="A24" s="9">
        <v>1</v>
      </c>
      <c r="B24" s="31" t="s">
        <v>62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26" ht="0.75" customHeight="1" x14ac:dyDescent="0.25">
      <c r="A25" s="1"/>
    </row>
    <row r="26" spans="1:26" x14ac:dyDescent="0.25">
      <c r="A26" s="4" t="s">
        <v>31</v>
      </c>
    </row>
    <row r="27" spans="1:26" x14ac:dyDescent="0.25">
      <c r="M27" s="11" t="s">
        <v>27</v>
      </c>
    </row>
    <row r="28" spans="1:26" ht="30" customHeight="1" x14ac:dyDescent="0.25">
      <c r="A28" s="54" t="s">
        <v>24</v>
      </c>
      <c r="B28" s="30" t="s">
        <v>32</v>
      </c>
      <c r="C28" s="30"/>
      <c r="D28" s="30"/>
      <c r="E28" s="30" t="s">
        <v>17</v>
      </c>
      <c r="F28" s="30"/>
      <c r="G28" s="30"/>
      <c r="H28" s="30" t="s">
        <v>33</v>
      </c>
      <c r="I28" s="30"/>
      <c r="J28" s="30"/>
      <c r="K28" s="30" t="s">
        <v>18</v>
      </c>
      <c r="L28" s="30"/>
      <c r="M28" s="30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33" customHeight="1" x14ac:dyDescent="0.25">
      <c r="A29" s="54"/>
      <c r="B29" s="30"/>
      <c r="C29" s="30"/>
      <c r="D29" s="30"/>
      <c r="E29" s="9" t="s">
        <v>19</v>
      </c>
      <c r="F29" s="9" t="s">
        <v>20</v>
      </c>
      <c r="G29" s="9" t="s">
        <v>21</v>
      </c>
      <c r="H29" s="9" t="s">
        <v>19</v>
      </c>
      <c r="I29" s="9" t="s">
        <v>20</v>
      </c>
      <c r="J29" s="9" t="s">
        <v>21</v>
      </c>
      <c r="K29" s="9" t="s">
        <v>19</v>
      </c>
      <c r="L29" s="9" t="s">
        <v>20</v>
      </c>
      <c r="M29" s="9" t="s">
        <v>21</v>
      </c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25">
      <c r="A30" s="9">
        <v>1</v>
      </c>
      <c r="B30" s="30">
        <v>2</v>
      </c>
      <c r="C30" s="30"/>
      <c r="D30" s="30"/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>
        <v>10</v>
      </c>
      <c r="M30" s="9">
        <v>11</v>
      </c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25">
      <c r="A31" s="9"/>
      <c r="B31" s="30" t="s">
        <v>6</v>
      </c>
      <c r="C31" s="30"/>
      <c r="D31" s="30"/>
      <c r="E31" s="6">
        <f>E32</f>
        <v>220000</v>
      </c>
      <c r="F31" s="6">
        <f>F32</f>
        <v>80000</v>
      </c>
      <c r="G31" s="6">
        <f>G32</f>
        <v>300000</v>
      </c>
      <c r="H31" s="6">
        <f t="shared" ref="H31:M31" si="0">H32</f>
        <v>197201.11</v>
      </c>
      <c r="I31" s="6">
        <f t="shared" si="0"/>
        <v>74712</v>
      </c>
      <c r="J31" s="6">
        <f t="shared" si="0"/>
        <v>271913.11</v>
      </c>
      <c r="K31" s="6">
        <f t="shared" si="0"/>
        <v>-22798.890000000014</v>
      </c>
      <c r="L31" s="6">
        <f t="shared" si="0"/>
        <v>-5288</v>
      </c>
      <c r="M31" s="6">
        <f t="shared" si="0"/>
        <v>-28086.890000000014</v>
      </c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79.5" customHeight="1" x14ac:dyDescent="0.25">
      <c r="A32" s="9">
        <v>1</v>
      </c>
      <c r="B32" s="31" t="s">
        <v>60</v>
      </c>
      <c r="C32" s="31"/>
      <c r="D32" s="31"/>
      <c r="E32" s="6">
        <v>220000</v>
      </c>
      <c r="F32" s="6">
        <v>80000</v>
      </c>
      <c r="G32" s="6">
        <f>E32+F32</f>
        <v>300000</v>
      </c>
      <c r="H32" s="6">
        <v>197201.11</v>
      </c>
      <c r="I32" s="6">
        <v>74712</v>
      </c>
      <c r="J32" s="6">
        <f>H32+I32</f>
        <v>271913.11</v>
      </c>
      <c r="K32" s="6">
        <f>H32-E32</f>
        <v>-22798.890000000014</v>
      </c>
      <c r="L32" s="6">
        <f>I32-F32</f>
        <v>-5288</v>
      </c>
      <c r="M32" s="6">
        <f>K32+L32</f>
        <v>-28086.890000000014</v>
      </c>
      <c r="R32" s="12"/>
      <c r="S32" s="12"/>
      <c r="T32" s="12"/>
      <c r="U32" s="12"/>
      <c r="V32" s="12"/>
      <c r="W32" s="12"/>
      <c r="X32" s="12"/>
      <c r="Y32" s="12"/>
      <c r="Z32" s="12"/>
    </row>
    <row r="33" spans="1:13" x14ac:dyDescent="0.25">
      <c r="A33" s="55" t="s">
        <v>34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x14ac:dyDescent="0.25">
      <c r="M34" s="11" t="s">
        <v>27</v>
      </c>
    </row>
    <row r="35" spans="1:13" ht="31.5" customHeight="1" x14ac:dyDescent="0.25">
      <c r="A35" s="30" t="s">
        <v>4</v>
      </c>
      <c r="B35" s="30" t="s">
        <v>35</v>
      </c>
      <c r="C35" s="30"/>
      <c r="D35" s="30"/>
      <c r="E35" s="30" t="s">
        <v>17</v>
      </c>
      <c r="F35" s="30"/>
      <c r="G35" s="30"/>
      <c r="H35" s="30" t="s">
        <v>33</v>
      </c>
      <c r="I35" s="30"/>
      <c r="J35" s="30"/>
      <c r="K35" s="30" t="s">
        <v>18</v>
      </c>
      <c r="L35" s="30"/>
      <c r="M35" s="30"/>
    </row>
    <row r="36" spans="1:13" ht="33.75" customHeight="1" x14ac:dyDescent="0.25">
      <c r="A36" s="30"/>
      <c r="B36" s="30"/>
      <c r="C36" s="30"/>
      <c r="D36" s="30"/>
      <c r="E36" s="9" t="s">
        <v>19</v>
      </c>
      <c r="F36" s="9" t="s">
        <v>20</v>
      </c>
      <c r="G36" s="9" t="s">
        <v>21</v>
      </c>
      <c r="H36" s="9" t="s">
        <v>19</v>
      </c>
      <c r="I36" s="9" t="s">
        <v>20</v>
      </c>
      <c r="J36" s="9" t="s">
        <v>21</v>
      </c>
      <c r="K36" s="9" t="s">
        <v>19</v>
      </c>
      <c r="L36" s="9" t="s">
        <v>20</v>
      </c>
      <c r="M36" s="9" t="s">
        <v>21</v>
      </c>
    </row>
    <row r="37" spans="1:13" x14ac:dyDescent="0.25">
      <c r="A37" s="9">
        <v>1</v>
      </c>
      <c r="B37" s="30">
        <v>2</v>
      </c>
      <c r="C37" s="30"/>
      <c r="D37" s="30"/>
      <c r="E37" s="9">
        <v>3</v>
      </c>
      <c r="F37" s="9">
        <v>4</v>
      </c>
      <c r="G37" s="9">
        <v>5</v>
      </c>
      <c r="H37" s="9">
        <v>6</v>
      </c>
      <c r="I37" s="9">
        <v>7</v>
      </c>
      <c r="J37" s="9">
        <v>8</v>
      </c>
      <c r="K37" s="9">
        <v>9</v>
      </c>
      <c r="L37" s="9">
        <v>10</v>
      </c>
      <c r="M37" s="9">
        <v>11</v>
      </c>
    </row>
    <row r="38" spans="1:13" ht="47.25" customHeight="1" x14ac:dyDescent="0.25">
      <c r="A38" s="9" t="s">
        <v>0</v>
      </c>
      <c r="B38" s="31" t="s">
        <v>63</v>
      </c>
      <c r="C38" s="31"/>
      <c r="D38" s="31"/>
      <c r="E38" s="6">
        <f>E32</f>
        <v>220000</v>
      </c>
      <c r="F38" s="6">
        <f t="shared" ref="F38:M38" si="1">F32</f>
        <v>80000</v>
      </c>
      <c r="G38" s="6">
        <f t="shared" si="1"/>
        <v>300000</v>
      </c>
      <c r="H38" s="6">
        <f t="shared" si="1"/>
        <v>197201.11</v>
      </c>
      <c r="I38" s="6">
        <f t="shared" si="1"/>
        <v>74712</v>
      </c>
      <c r="J38" s="6">
        <f t="shared" si="1"/>
        <v>271913.11</v>
      </c>
      <c r="K38" s="6">
        <f t="shared" si="1"/>
        <v>-22798.890000000014</v>
      </c>
      <c r="L38" s="6">
        <f t="shared" si="1"/>
        <v>-5288</v>
      </c>
      <c r="M38" s="6">
        <f t="shared" si="1"/>
        <v>-28086.890000000014</v>
      </c>
    </row>
    <row r="39" spans="1:13" ht="12" customHeight="1" x14ac:dyDescent="0.25">
      <c r="A39" s="1"/>
    </row>
    <row r="40" spans="1:13" x14ac:dyDescent="0.25">
      <c r="A40" s="4" t="s">
        <v>36</v>
      </c>
    </row>
    <row r="41" spans="1:13" ht="5.25" customHeight="1" x14ac:dyDescent="0.25">
      <c r="A41" s="1"/>
    </row>
    <row r="42" spans="1:13" ht="29.25" customHeight="1" x14ac:dyDescent="0.25">
      <c r="A42" s="30" t="s">
        <v>4</v>
      </c>
      <c r="B42" s="30" t="s">
        <v>22</v>
      </c>
      <c r="C42" s="30" t="s">
        <v>7</v>
      </c>
      <c r="D42" s="30" t="s">
        <v>8</v>
      </c>
      <c r="E42" s="30" t="s">
        <v>17</v>
      </c>
      <c r="F42" s="30"/>
      <c r="G42" s="30"/>
      <c r="H42" s="30" t="s">
        <v>37</v>
      </c>
      <c r="I42" s="30"/>
      <c r="J42" s="30"/>
      <c r="K42" s="30" t="s">
        <v>18</v>
      </c>
      <c r="L42" s="30"/>
      <c r="M42" s="30"/>
    </row>
    <row r="43" spans="1:13" ht="30.75" customHeight="1" x14ac:dyDescent="0.25">
      <c r="A43" s="30"/>
      <c r="B43" s="30"/>
      <c r="C43" s="30"/>
      <c r="D43" s="30"/>
      <c r="E43" s="9" t="s">
        <v>19</v>
      </c>
      <c r="F43" s="9" t="s">
        <v>20</v>
      </c>
      <c r="G43" s="9" t="s">
        <v>21</v>
      </c>
      <c r="H43" s="9" t="s">
        <v>19</v>
      </c>
      <c r="I43" s="9" t="s">
        <v>20</v>
      </c>
      <c r="J43" s="9" t="s">
        <v>21</v>
      </c>
      <c r="K43" s="9" t="s">
        <v>19</v>
      </c>
      <c r="L43" s="9" t="s">
        <v>20</v>
      </c>
      <c r="M43" s="9" t="s">
        <v>21</v>
      </c>
    </row>
    <row r="44" spans="1:13" x14ac:dyDescent="0.25">
      <c r="A44" s="9">
        <v>1</v>
      </c>
      <c r="B44" s="9">
        <v>2</v>
      </c>
      <c r="C44" s="9">
        <v>3</v>
      </c>
      <c r="D44" s="9">
        <v>4</v>
      </c>
      <c r="E44" s="9">
        <v>5</v>
      </c>
      <c r="F44" s="9">
        <v>6</v>
      </c>
      <c r="G44" s="9">
        <v>7</v>
      </c>
      <c r="H44" s="9">
        <v>8</v>
      </c>
      <c r="I44" s="9">
        <v>9</v>
      </c>
      <c r="J44" s="9">
        <v>10</v>
      </c>
      <c r="K44" s="9">
        <v>11</v>
      </c>
      <c r="L44" s="9">
        <v>12</v>
      </c>
      <c r="M44" s="9">
        <v>13</v>
      </c>
    </row>
    <row r="45" spans="1:13" x14ac:dyDescent="0.25">
      <c r="A45" s="9"/>
      <c r="B45" s="39" t="s">
        <v>64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1"/>
    </row>
    <row r="46" spans="1:13" x14ac:dyDescent="0.25">
      <c r="A46" s="9">
        <v>1</v>
      </c>
      <c r="B46" s="5" t="s">
        <v>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47.25" x14ac:dyDescent="0.25">
      <c r="A47" s="9"/>
      <c r="B47" s="22" t="s">
        <v>65</v>
      </c>
      <c r="C47" s="26" t="s">
        <v>54</v>
      </c>
      <c r="D47" s="26" t="s">
        <v>43</v>
      </c>
      <c r="E47" s="6">
        <v>20000</v>
      </c>
      <c r="F47" s="6">
        <f>F38</f>
        <v>80000</v>
      </c>
      <c r="G47" s="6">
        <f>E47+F47</f>
        <v>100000</v>
      </c>
      <c r="H47" s="6"/>
      <c r="I47" s="6">
        <v>74712</v>
      </c>
      <c r="J47" s="6">
        <f>I47</f>
        <v>74712</v>
      </c>
      <c r="K47" s="6">
        <f>H47-E47</f>
        <v>-20000</v>
      </c>
      <c r="L47" s="6">
        <f>I47-F47</f>
        <v>-5288</v>
      </c>
      <c r="M47" s="6">
        <f>K47+L47</f>
        <v>-25288</v>
      </c>
    </row>
    <row r="48" spans="1:13" ht="63" x14ac:dyDescent="0.25">
      <c r="A48" s="26"/>
      <c r="B48" s="22" t="s">
        <v>66</v>
      </c>
      <c r="C48" s="26" t="s">
        <v>54</v>
      </c>
      <c r="D48" s="26" t="s">
        <v>43</v>
      </c>
      <c r="E48" s="6">
        <v>200000</v>
      </c>
      <c r="F48" s="6"/>
      <c r="G48" s="6">
        <f>E48</f>
        <v>200000</v>
      </c>
      <c r="H48" s="6">
        <v>197201.11</v>
      </c>
      <c r="I48" s="6"/>
      <c r="J48" s="6">
        <f>H48</f>
        <v>197201.11</v>
      </c>
      <c r="K48" s="6">
        <f>H48-E48</f>
        <v>-2798.890000000014</v>
      </c>
      <c r="L48" s="6"/>
      <c r="M48" s="6">
        <f>J48-G48</f>
        <v>-2798.890000000014</v>
      </c>
    </row>
    <row r="49" spans="1:13" x14ac:dyDescent="0.25">
      <c r="A49" s="50" t="s">
        <v>72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</row>
    <row r="50" spans="1:13" x14ac:dyDescent="0.25">
      <c r="A50" s="9">
        <v>2</v>
      </c>
      <c r="B50" s="5" t="s">
        <v>10</v>
      </c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</row>
    <row r="51" spans="1:13" ht="63" x14ac:dyDescent="0.25">
      <c r="A51" s="9"/>
      <c r="B51" s="27" t="s">
        <v>67</v>
      </c>
      <c r="C51" s="23" t="s">
        <v>52</v>
      </c>
      <c r="D51" s="9" t="s">
        <v>44</v>
      </c>
      <c r="E51" s="9">
        <v>1</v>
      </c>
      <c r="F51" s="9">
        <v>2</v>
      </c>
      <c r="G51" s="9">
        <f>E51+F51</f>
        <v>3</v>
      </c>
      <c r="H51" s="21">
        <v>0</v>
      </c>
      <c r="I51" s="21">
        <v>2</v>
      </c>
      <c r="J51" s="21">
        <v>2</v>
      </c>
      <c r="K51" s="6">
        <f t="shared" ref="K51:M52" si="2">H51-E51</f>
        <v>-1</v>
      </c>
      <c r="L51" s="6">
        <f t="shared" si="2"/>
        <v>0</v>
      </c>
      <c r="M51" s="6">
        <f t="shared" si="2"/>
        <v>-1</v>
      </c>
    </row>
    <row r="52" spans="1:13" ht="78.75" x14ac:dyDescent="0.25">
      <c r="A52" s="9"/>
      <c r="B52" s="27" t="s">
        <v>68</v>
      </c>
      <c r="C52" s="23" t="s">
        <v>52</v>
      </c>
      <c r="D52" s="9" t="s">
        <v>44</v>
      </c>
      <c r="E52" s="9">
        <v>46</v>
      </c>
      <c r="F52" s="9"/>
      <c r="G52" s="9">
        <v>46</v>
      </c>
      <c r="H52" s="9">
        <v>37</v>
      </c>
      <c r="I52" s="10"/>
      <c r="J52" s="9">
        <v>37</v>
      </c>
      <c r="K52" s="6">
        <f t="shared" si="2"/>
        <v>-9</v>
      </c>
      <c r="L52" s="6"/>
      <c r="M52" s="6">
        <f t="shared" si="2"/>
        <v>-9</v>
      </c>
    </row>
    <row r="53" spans="1:13" ht="29.25" customHeight="1" x14ac:dyDescent="0.25">
      <c r="A53" s="49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x14ac:dyDescent="0.25">
      <c r="A54" s="9">
        <v>3</v>
      </c>
      <c r="B54" s="5" t="s">
        <v>11</v>
      </c>
      <c r="C54" s="9"/>
      <c r="D54" s="9"/>
      <c r="E54" s="9"/>
      <c r="F54" s="9"/>
      <c r="G54" s="9"/>
      <c r="H54" s="9"/>
      <c r="I54" s="9"/>
      <c r="J54" s="9"/>
      <c r="K54" s="6"/>
      <c r="L54" s="6"/>
      <c r="M54" s="6"/>
    </row>
    <row r="55" spans="1:13" ht="47.25" x14ac:dyDescent="0.25">
      <c r="A55" s="9"/>
      <c r="B55" s="27" t="s">
        <v>69</v>
      </c>
      <c r="C55" s="23" t="s">
        <v>46</v>
      </c>
      <c r="D55" s="24" t="s">
        <v>44</v>
      </c>
      <c r="E55" s="6">
        <v>20000</v>
      </c>
      <c r="F55" s="6">
        <v>40000</v>
      </c>
      <c r="G55" s="6">
        <v>33333.33</v>
      </c>
      <c r="H55" s="6">
        <v>0</v>
      </c>
      <c r="I55" s="6">
        <v>37356</v>
      </c>
      <c r="J55" s="6">
        <f>I55</f>
        <v>37356</v>
      </c>
      <c r="K55" s="6">
        <f>H55-E55</f>
        <v>-20000</v>
      </c>
      <c r="L55" s="6">
        <f>I55-F55</f>
        <v>-2644</v>
      </c>
      <c r="M55" s="6">
        <f>I55-F55</f>
        <v>-2644</v>
      </c>
    </row>
    <row r="56" spans="1:13" ht="63" x14ac:dyDescent="0.25">
      <c r="A56" s="26"/>
      <c r="B56" s="27" t="s">
        <v>70</v>
      </c>
      <c r="C56" s="23" t="s">
        <v>46</v>
      </c>
      <c r="D56" s="24" t="s">
        <v>44</v>
      </c>
      <c r="E56" s="6">
        <v>4347.83</v>
      </c>
      <c r="F56" s="6"/>
      <c r="G56" s="6">
        <f>E56</f>
        <v>4347.83</v>
      </c>
      <c r="H56" s="6">
        <v>5329.76</v>
      </c>
      <c r="I56" s="6">
        <v>0</v>
      </c>
      <c r="J56" s="6">
        <f>H56</f>
        <v>5329.76</v>
      </c>
      <c r="K56" s="6">
        <f>H56-E56</f>
        <v>981.93000000000029</v>
      </c>
      <c r="L56" s="6">
        <f>I56-F56</f>
        <v>0</v>
      </c>
      <c r="M56" s="6">
        <f>J56-G56</f>
        <v>981.93000000000029</v>
      </c>
    </row>
    <row r="57" spans="1:13" ht="34.5" customHeight="1" x14ac:dyDescent="0.25">
      <c r="A57" s="32" t="s">
        <v>74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</row>
    <row r="58" spans="1:13" x14ac:dyDescent="0.25">
      <c r="A58" s="9">
        <v>4</v>
      </c>
      <c r="B58" s="5" t="s">
        <v>12</v>
      </c>
      <c r="C58" s="9"/>
      <c r="D58" s="9"/>
      <c r="E58" s="9"/>
      <c r="F58" s="9"/>
      <c r="G58" s="9"/>
      <c r="H58" s="9"/>
      <c r="I58" s="9"/>
      <c r="J58" s="9"/>
      <c r="K58" s="6"/>
      <c r="L58" s="6"/>
      <c r="M58" s="6"/>
    </row>
    <row r="59" spans="1:13" ht="83.25" customHeight="1" x14ac:dyDescent="0.25">
      <c r="A59" s="9"/>
      <c r="B59" s="25" t="s">
        <v>71</v>
      </c>
      <c r="C59" s="23" t="s">
        <v>45</v>
      </c>
      <c r="D59" s="26" t="s">
        <v>44</v>
      </c>
      <c r="E59" s="28">
        <v>23</v>
      </c>
      <c r="F59" s="29">
        <v>9</v>
      </c>
      <c r="G59" s="28">
        <v>32</v>
      </c>
      <c r="H59" s="9">
        <v>21</v>
      </c>
      <c r="I59" s="9">
        <v>8</v>
      </c>
      <c r="J59" s="9">
        <f>H59+I59</f>
        <v>29</v>
      </c>
      <c r="K59" s="6">
        <f>H59-E59</f>
        <v>-2</v>
      </c>
      <c r="L59" s="6">
        <f>I59-F59</f>
        <v>-1</v>
      </c>
      <c r="M59" s="6">
        <f>J59-G59</f>
        <v>-3</v>
      </c>
    </row>
    <row r="60" spans="1:13" ht="28.5" customHeight="1" x14ac:dyDescent="0.25">
      <c r="A60" s="30" t="s">
        <v>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x14ac:dyDescent="0.25">
      <c r="A61" s="1"/>
    </row>
    <row r="62" spans="1:13" ht="19.5" customHeight="1" x14ac:dyDescent="0.25">
      <c r="A62" s="4" t="s">
        <v>38</v>
      </c>
      <c r="B62" s="4"/>
      <c r="C62" s="4"/>
      <c r="D62" s="4"/>
    </row>
    <row r="63" spans="1:13" x14ac:dyDescent="0.25">
      <c r="A63" s="38" t="s">
        <v>75</v>
      </c>
      <c r="B63" s="38"/>
      <c r="C63" s="38"/>
      <c r="D63" s="38"/>
    </row>
    <row r="64" spans="1:13" ht="19.5" customHeight="1" x14ac:dyDescent="0.25">
      <c r="A64" s="17" t="s">
        <v>39</v>
      </c>
      <c r="B64" s="17"/>
      <c r="C64" s="17"/>
      <c r="D64" s="17"/>
    </row>
    <row r="65" spans="1:13" ht="7.5" customHeight="1" x14ac:dyDescent="0.25">
      <c r="A65" s="36" t="s">
        <v>55</v>
      </c>
      <c r="B65" s="36"/>
      <c r="C65" s="36"/>
      <c r="D65" s="36"/>
      <c r="E65" s="36"/>
    </row>
    <row r="66" spans="1:13" x14ac:dyDescent="0.25">
      <c r="A66" s="36"/>
      <c r="B66" s="36"/>
      <c r="C66" s="36"/>
      <c r="D66" s="36"/>
      <c r="E66" s="36"/>
      <c r="G66" s="37"/>
      <c r="H66" s="37"/>
      <c r="J66" s="37" t="s">
        <v>56</v>
      </c>
      <c r="K66" s="37"/>
      <c r="L66" s="37"/>
      <c r="M66" s="37"/>
    </row>
    <row r="67" spans="1:13" ht="15.75" customHeight="1" x14ac:dyDescent="0.25">
      <c r="A67" s="19"/>
      <c r="B67" s="19"/>
      <c r="C67" s="19"/>
      <c r="D67" s="19"/>
      <c r="E67" s="19"/>
      <c r="J67" s="35" t="s">
        <v>58</v>
      </c>
      <c r="K67" s="35"/>
      <c r="L67" s="35"/>
      <c r="M67" s="35"/>
    </row>
    <row r="68" spans="1:13" x14ac:dyDescent="0.25">
      <c r="A68" s="36" t="s">
        <v>53</v>
      </c>
      <c r="B68" s="36"/>
      <c r="C68" s="36"/>
      <c r="D68" s="36"/>
      <c r="E68" s="36"/>
      <c r="G68" s="37"/>
      <c r="H68" s="37"/>
      <c r="J68" s="37" t="s">
        <v>57</v>
      </c>
      <c r="K68" s="37"/>
      <c r="L68" s="37"/>
      <c r="M68" s="37"/>
    </row>
    <row r="69" spans="1:13" ht="15.75" customHeight="1" x14ac:dyDescent="0.25">
      <c r="A69" s="20"/>
      <c r="B69" s="20"/>
      <c r="C69" s="20"/>
      <c r="D69" s="20"/>
      <c r="E69" s="20"/>
      <c r="J69" s="35" t="s">
        <v>58</v>
      </c>
      <c r="K69" s="35"/>
      <c r="L69" s="35"/>
      <c r="M69" s="35"/>
    </row>
  </sheetData>
  <mergeCells count="60">
    <mergeCell ref="A6:A7"/>
    <mergeCell ref="A8:A9"/>
    <mergeCell ref="A53:M53"/>
    <mergeCell ref="A49:M49"/>
    <mergeCell ref="A12:M12"/>
    <mergeCell ref="B23:M23"/>
    <mergeCell ref="E35:G35"/>
    <mergeCell ref="A28:A29"/>
    <mergeCell ref="B35:D36"/>
    <mergeCell ref="A33:M33"/>
    <mergeCell ref="R28:T28"/>
    <mergeCell ref="A68:E68"/>
    <mergeCell ref="J1:M3"/>
    <mergeCell ref="A10:A11"/>
    <mergeCell ref="A4:M4"/>
    <mergeCell ref="D42:D43"/>
    <mergeCell ref="E42:G42"/>
    <mergeCell ref="H42:J42"/>
    <mergeCell ref="H35:J35"/>
    <mergeCell ref="B32:D32"/>
    <mergeCell ref="B19:M19"/>
    <mergeCell ref="U28:W28"/>
    <mergeCell ref="X28:Z28"/>
    <mergeCell ref="E10:M10"/>
    <mergeCell ref="E11:M11"/>
    <mergeCell ref="B13:M13"/>
    <mergeCell ref="B14:M14"/>
    <mergeCell ref="B15:M15"/>
    <mergeCell ref="B24:M24"/>
    <mergeCell ref="E28:G28"/>
    <mergeCell ref="K42:M42"/>
    <mergeCell ref="A60:M60"/>
    <mergeCell ref="A5:M5"/>
    <mergeCell ref="E6:M6"/>
    <mergeCell ref="E7:M7"/>
    <mergeCell ref="E8:M8"/>
    <mergeCell ref="E9:M9"/>
    <mergeCell ref="K28:M28"/>
    <mergeCell ref="B28:D29"/>
    <mergeCell ref="B16:M16"/>
    <mergeCell ref="J66:M66"/>
    <mergeCell ref="K35:M35"/>
    <mergeCell ref="A35:A36"/>
    <mergeCell ref="H28:J28"/>
    <mergeCell ref="B30:D30"/>
    <mergeCell ref="J68:M68"/>
    <mergeCell ref="B45:M45"/>
    <mergeCell ref="B42:B43"/>
    <mergeCell ref="C42:C43"/>
    <mergeCell ref="B31:D31"/>
    <mergeCell ref="A42:A43"/>
    <mergeCell ref="B38:D38"/>
    <mergeCell ref="A57:M57"/>
    <mergeCell ref="J69:M69"/>
    <mergeCell ref="B37:D37"/>
    <mergeCell ref="A65:E66"/>
    <mergeCell ref="G66:H66"/>
    <mergeCell ref="A63:D63"/>
    <mergeCell ref="G68:H68"/>
    <mergeCell ref="J67:M67"/>
  </mergeCells>
  <pageMargins left="0.15748031496062992" right="0.15748031496062992" top="0.35433070866141736" bottom="0.1181102362204724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2717693</vt:lpstr>
      <vt:lpstr>'2717693'!Область_друку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2023-01-26T12:40:04Z</cp:lastPrinted>
  <dcterms:created xsi:type="dcterms:W3CDTF">2018-12-28T08:43:53Z</dcterms:created>
  <dcterms:modified xsi:type="dcterms:W3CDTF">2024-03-04T07:39:20Z</dcterms:modified>
</cp:coreProperties>
</file>