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січень\2801\Економіка паспорти\"/>
    </mc:Choice>
  </mc:AlternateContent>
  <bookViews>
    <workbookView xWindow="0" yWindow="0" windowWidth="28800" windowHeight="11835"/>
  </bookViews>
  <sheets>
    <sheet name="2717610" sheetId="4" r:id="rId1"/>
  </sheets>
  <calcPr calcId="152511"/>
</workbook>
</file>

<file path=xl/calcChain.xml><?xml version="1.0" encoding="utf-8"?>
<calcChain xmlns="http://schemas.openxmlformats.org/spreadsheetml/2006/main">
  <c r="G97" i="4" l="1"/>
  <c r="G98" i="4"/>
  <c r="G99" i="4"/>
  <c r="G100" i="4"/>
  <c r="G101" i="4"/>
  <c r="G102" i="4"/>
  <c r="G103" i="4"/>
  <c r="G104" i="4"/>
  <c r="E95" i="4"/>
  <c r="E94" i="4"/>
  <c r="E93" i="4"/>
  <c r="E92" i="4"/>
  <c r="E90" i="4"/>
  <c r="E89" i="4"/>
  <c r="G89" i="4"/>
  <c r="E88" i="4"/>
  <c r="G74" i="4"/>
  <c r="G73" i="4"/>
  <c r="G70" i="4"/>
  <c r="G68" i="4"/>
  <c r="G87" i="4"/>
  <c r="E87" i="4"/>
  <c r="G67" i="4"/>
  <c r="G93" i="4"/>
  <c r="G92" i="4"/>
  <c r="E91" i="4"/>
  <c r="G91" i="4"/>
  <c r="G95" i="4"/>
  <c r="G94" i="4"/>
  <c r="F57" i="4"/>
  <c r="G118" i="4"/>
  <c r="G117" i="4"/>
  <c r="G116" i="4"/>
  <c r="G109" i="4"/>
  <c r="G110" i="4"/>
  <c r="G108" i="4"/>
  <c r="D50" i="4"/>
  <c r="F49" i="4"/>
  <c r="F50" i="4"/>
  <c r="G90" i="4"/>
  <c r="G88" i="4"/>
  <c r="D56" i="4"/>
  <c r="F56" i="4"/>
  <c r="F59" i="4"/>
  <c r="G69" i="4"/>
  <c r="F47" i="4"/>
  <c r="E50" i="4"/>
  <c r="G132" i="4"/>
  <c r="G128" i="4"/>
  <c r="E56" i="4"/>
  <c r="F46" i="4"/>
  <c r="G105" i="4"/>
  <c r="G79" i="4"/>
  <c r="F48" i="4"/>
  <c r="D58" i="4"/>
  <c r="F58" i="4"/>
  <c r="E126" i="4"/>
  <c r="E130" i="4"/>
  <c r="G130" i="4"/>
  <c r="E58" i="4"/>
  <c r="E59" i="4"/>
  <c r="F126" i="4"/>
  <c r="D59" i="4"/>
  <c r="G126" i="4"/>
</calcChain>
</file>

<file path=xl/sharedStrings.xml><?xml version="1.0" encoding="utf-8"?>
<sst xmlns="http://schemas.openxmlformats.org/spreadsheetml/2006/main" count="272" uniqueCount="147">
  <si>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</si>
  <si>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</si>
  <si>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</si>
  <si>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</si>
  <si>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</si>
  <si>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</si>
  <si>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</si>
  <si>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</si>
  <si>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</si>
  <si>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</si>
  <si>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</si>
  <si>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</si>
  <si>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</si>
  <si>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</si>
  <si>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</si>
  <si>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</si>
  <si>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</si>
  <si>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</si>
  <si>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</si>
  <si>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</si>
  <si>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</si>
  <si>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</si>
  <si>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</si>
  <si>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</si>
  <si>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</si>
  <si>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</si>
  <si>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</si>
  <si>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</si>
  <si>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</si>
  <si>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</si>
  <si>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</si>
  <si>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</si>
  <si>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</si>
  <si>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</si>
  <si>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</si>
  <si>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</si>
  <si>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</si>
  <si>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</si>
  <si>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</si>
  <si>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</si>
  <si>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</si>
  <si>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</si>
  <si>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</si>
  <si>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</si>
  <si>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</si>
  <si>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</si>
  <si>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</si>
  <si>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</si>
  <si>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</si>
  <si>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</si>
  <si>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обсяг видатків</t>
  </si>
  <si>
    <t>грн</t>
  </si>
  <si>
    <t>кошторис</t>
  </si>
  <si>
    <t>розрахунок</t>
  </si>
  <si>
    <t>%</t>
  </si>
  <si>
    <t>грн.</t>
  </si>
  <si>
    <t xml:space="preserve">од. </t>
  </si>
  <si>
    <t>план заходів</t>
  </si>
  <si>
    <t>од.</t>
  </si>
  <si>
    <t>І</t>
  </si>
  <si>
    <t>ІІ</t>
  </si>
  <si>
    <t>0411</t>
  </si>
  <si>
    <t>Сприяння розвитку малого та середнього підприємництва</t>
  </si>
  <si>
    <t xml:space="preserve">Забезпечення зростання внутрішнього валового продукту за рахунок діяльності суб'єктів підприємницької діяльності </t>
  </si>
  <si>
    <t>Залучення суб'єктів підприємництва до розв'язування соціально-економічних проблем на державному і регіональному рівнях</t>
  </si>
  <si>
    <t>Удосконалення структури суб'єктів підприємництва</t>
  </si>
  <si>
    <t>Підвищення технологічного рівня виробництва підприємницьких структур</t>
  </si>
  <si>
    <t>Заохочення розвитку суб'єктів підприємницької діяльності у пріорітетних галузях і на територіях пріорітетного розвитку</t>
  </si>
  <si>
    <t>Створення нових робочих місць, зменшення безробіття</t>
  </si>
  <si>
    <t>Сприяння максимальній самореалізації громадян у підприємницькій діяльності</t>
  </si>
  <si>
    <t>Формування нової соціальної верстви власників і підприємців</t>
  </si>
  <si>
    <t>Кількість заходів</t>
  </si>
  <si>
    <t>Створення та розвиток індустріального парку "Хмельницький"</t>
  </si>
  <si>
    <t>Середні витрати на організацію заходів</t>
  </si>
  <si>
    <t>Відсоток фактично організованих заходів до запланованих</t>
  </si>
  <si>
    <t>Надання фінансової підтримки суб"єктам підприємництва шляхом часткового відшкодування з міського бюджету відсотк.ставок за кредитами</t>
  </si>
  <si>
    <t>згідно заявок банків</t>
  </si>
  <si>
    <t>обсяг видатків на відшкодування відсоткових ставок</t>
  </si>
  <si>
    <t>Мета бюджетної програми - Створення сприятливих умов для активізації підприємницької діяльності та поліпшення інвестиційного клімату, забезпечення конкурентноспроможності підприємництва та підвищення його ролі у вирішенні завдань соціально-економічного розвитку громади.</t>
  </si>
  <si>
    <t>Підтримка підприємництваХмельницької міської територіальної громади</t>
  </si>
  <si>
    <t>В.о. начальника управління економіки</t>
  </si>
  <si>
    <t>Наталія САХАРОВА</t>
  </si>
  <si>
    <t>Сергій ЯМЧУК</t>
  </si>
  <si>
    <t>Підтримка підприємництва Хмельницької міської територіальної громади</t>
  </si>
  <si>
    <t>(Власне ім'я, ПРІЗВИЩЕ)</t>
  </si>
  <si>
    <t>запланована кількість суб'єктів підприємницької діяльності, які отримають часткове відшкодування відсоткових ставок</t>
  </si>
  <si>
    <t>Програма  розвитку підприємництва  Хмельницької міської територіальної громади на 2022-2025 роки (із змінами)</t>
  </si>
  <si>
    <t>Програма створення та розвитку індустріального парку "Хмельницький" (зі змінами )</t>
  </si>
  <si>
    <t>Пошук та залучення учасників індустріального парку "Хмельницький"</t>
  </si>
  <si>
    <t xml:space="preserve">Грантова підтримка інноваційних проектів для підвищення обороноздатності України </t>
  </si>
  <si>
    <t>обсяг видатків на часткове відшкодування участі товаровиробників у ярмарково-виставкових заходах</t>
  </si>
  <si>
    <t>запланована кількість суб'єктів підприємницької діяльності, які отримають часткове відшкодування участі товаровиробників у ярмарково-виставкових заходах</t>
  </si>
  <si>
    <t xml:space="preserve"> Грантова підтримка інноваційних проектів для підвищення обороноздатності України</t>
  </si>
  <si>
    <t xml:space="preserve"> </t>
  </si>
  <si>
    <t xml:space="preserve">Обсяг видатків на грантову підтримку розробок або вдосконалення програмного забезпечення для засобів протидії (оборони).  </t>
  </si>
  <si>
    <t>Обсяг видатків на грантове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</si>
  <si>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Обсяг видатків на грантову підтримку розробок та виготовлення електронних компонентів, електронних приладів та інших механізмів для засобів протидії (оборони).</t>
  </si>
  <si>
    <t xml:space="preserve">Планова кількість грантоотримувачів на підтримку розробок або вдосконалення програмного забезпечення для засобів протидії (оборони).  </t>
  </si>
  <si>
    <t>Планова кількість грантоотримувачів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</si>
  <si>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Планова кількість грантоотримувачів на підтримку розробок та виготовлення електронних компонентів, електронних приладів та інших механізмів для засобів протидії (оборони).</t>
  </si>
  <si>
    <t xml:space="preserve">середні витрати на виплату грантоотимувачам грантової підтримки  на розробки або вдосконалення програмного забезпечення для засобів протидії (оборони). </t>
  </si>
  <si>
    <t>середні витрати на виплату грантоотримувачам  грантової підтримки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</t>
  </si>
  <si>
    <t>середні витрати на виплату грантоотримувачам  грантової підтримки на розробки та виготовлення електронних компонентів, електронних приладів та інших механізмів для засобів протидії (оборони).</t>
  </si>
  <si>
    <t>Відсоток фактично профінансованих грантів на розробки або вдосконалення програмного забезпечення для засобів протидії (оборони) до запланованих</t>
  </si>
  <si>
    <t>Відсоток фактично профінансованих грантів на фінансування розробок та виготовлення спорядження, засобів індивідуального захисту та інших предметів речового майна військовослужбовців, яких потребують військові підрозділи до запланованих</t>
  </si>
  <si>
    <t>Відсоток фактично профінансованих грантів на розробки та виготовлення електронних компонентів, електронних приладів та інших механізмів для засобів протидії (оборони). до запланованих</t>
  </si>
  <si>
    <t>Програма грантової підтримки інноваційних проектів для підвищення обороноздатності України на 2024-2025 роки (із змінами)</t>
  </si>
  <si>
    <t>бюджетної програми місцевого бюджету на 2025 рік</t>
  </si>
  <si>
    <t>Обсяг бюджетних призначень / бюджетних асигнувань - 4 040 000,00 гривень, у тому числі загального фонду - 4 040 000,00 гривень та спеціального фонду - __ гривень.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</si>
  <si>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2025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</si>
  <si>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Дата погодження "    "                                 2025р.</t>
  </si>
  <si>
    <t>обсяг видатків на забезпечення функціонування центру підтримки іновацій та підприємництва iHUB</t>
  </si>
  <si>
    <t>місяці</t>
  </si>
  <si>
    <t>програма</t>
  </si>
  <si>
    <t>9. Рішення сесії Хмельницької міської ради від 15.12.2021 р. №9 "Про затвердження Програми розвитку підприємництва  Хмельницької міської територіальної громади на 2022-2025 роки" зі змінами,   рішення сесії Хмельницької міської ради від 13.03.2024р. № 11 "Про затвердження Програми грантової підтримки інноваційних проектів для підвищення обороноздатності України на 2024-2025 роки" зі змінами, рішення сесії Хмельницької міської ради від 26.06.2019 р. №8  "Про затвердження Порядку часткового відшкодування участі місцевих товаровиробників у ярмарково-виставкових заходах з міського бюджету", рішення сесії Хмельницької міської ради від 11.12.2024 року №9 "Про бюджет Хмельницької міської територіальної громади на 2025 рік"</t>
  </si>
  <si>
    <t>обсяг видатків на часткове відшкодування вартості засобів супутникового зв'язку,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</si>
  <si>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обсяг видатків на фінансову підтримку в секторі агропромислового розвитку   (на вирощування малопоширених культур, приріст поголів'я корів, сертифікації органічного виробництва)</t>
  </si>
  <si>
    <t>обсяг видатків на реалізацію проекту "Купуй Хмельницьке!"</t>
  </si>
  <si>
    <t>обсяг видатків на реалізацію проекту "Школа молодого підприємця"</t>
  </si>
  <si>
    <t>обсяг видатків на підтримку інформаційно-консультаційного ресурсу для бізнесу</t>
  </si>
  <si>
    <t>кількість заходів по реалізації проекту "Купуй Хмельницьке!"</t>
  </si>
  <si>
    <t>кількість заходів по реалізації проекту "Школа молодого підприємця"</t>
  </si>
  <si>
    <t>запланована кількість суб'єктів підприємницької діяльності, які отримають  фінансову підтримку   в секторі агропромислового розвитку   (на вирощування малопоширених культур, приріст поголів'я корів, сертифікації органічного виробництва)</t>
  </si>
  <si>
    <t>запланована кількість заходів, спрямованих на покращення співпраці з кластерами, зустрічей з представниками бізнесу, активною молоддю, по наданню інформаційно-консультаційної підтримки, а також по популяризації можливостей та переваг ведення бізнесу в громаді</t>
  </si>
  <si>
    <t>обсяг видатків на заходи для покращення співпраці з кластерами, зустрічі з представниками бізнесу, активною молоддю, наданню інформаційно-консультаційної підтримки, а також з популяризації можливостей та переваг ведення бізнесу в громаді</t>
  </si>
  <si>
    <t>середні витрати  на відшкодування відсоткових ставок одному суб'єкту господарювання</t>
  </si>
  <si>
    <t>середні витрати на один захід з реалізації проекту "Купуй Хмельницьке!"</t>
  </si>
  <si>
    <t>середні витрати на часткове відшкодування участі одного товаровиробника у ярмарково-виставкових заходах</t>
  </si>
  <si>
    <t>середні витрати на одного суб'єкта господарювання на часткове відшкодування вартості засобів супутникового зв'язку,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</si>
  <si>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відсоток фактичного фінансування забезпечення функціонування центру підтримки іновацій та підприємництва iHUB до запланованого</t>
  </si>
  <si>
    <t>відсоток фактичного здійснення заходів по реалізації проекту "Купуй Хмельницьке!" до запланованого</t>
  </si>
  <si>
    <t>відсоток фактично наданої фінансової підтримки суб'єктам підприємницької діяльності на часткове відшкодування відсоткових ставок до запланованої</t>
  </si>
  <si>
    <t>відсоток фактичного здійснення заходів по реалізації проекту "Школа молодого підприємця" до запланованого</t>
  </si>
  <si>
    <t>відсоток фактично наданої фінансової підтримки товаровиробникам на часткове відшкодування участі  у ярмарково-виставкових заходах до запланованої</t>
  </si>
  <si>
    <t>відсоток фактично наданої фінансової підтримки суб'єктам підприємницької діяльності, фізичним особам  в секторі агропромислового розвитку   (на вирощування малопоширених культур, приріст поголів'я корів, сертифікації органічного виробництва) до запланованої</t>
  </si>
  <si>
    <t>відсоток фактичного фінансування інформаційно-консультаційного ресурсу для бізнесу до запланованого</t>
  </si>
  <si>
    <t>відсоток фактичного здійснення заходів, спрямованих на покращення співпраці з кластерами, зустрічей з представниками бізнесу, активною молоддю, по наданню інформаційно-консультаційної підтримки, а також по популяризації можливостей та переваг ведення бізнесу в громаді до запланованого</t>
  </si>
  <si>
    <t>відсоток фактичного здійснення часткового відшкодування  суб'єктам підприємницької діяльності вартості засобів супутникового зв'зку,  генераторів, інверторно-акумуляторних систем безперебійного живлення, засобів супутникового зв'язку для безперешкодного доступу до інтернету до запланованого</t>
  </si>
  <si>
    <t>період  забезпечення функціонування центру підтримки іновацій та підприємництва iHUB</t>
  </si>
  <si>
    <t>період забезпечення інформаційно-консультаційного ресурсу для бізнесу</t>
  </si>
  <si>
    <t>запланована кількість  суб'єктів підприємницької діяльності, які отримають часткове відшкодування вартості засобів супутникового зв'зку,  генераторів, інверторно-акумуляторних систем безперебійного живлення, засобів супутникового зв'язку для безперешкодного доступу до інтернету</t>
  </si>
  <si>
    <t>середньомісячні витрати на забезпечення функціонування центру підтримки іновацій та підприємництва iHUB</t>
  </si>
  <si>
    <t>середні  видатки на один захід з реалізації проекту "Школа молодого підприємця"</t>
  </si>
  <si>
    <t>середньомісячні витрати  на фінансову підтримку в секторі агропромислового розвитку   (на вирощування малопоширених культур, приріст поголів'я корів, сертифікації органічного виробництва) на одного суб'єкта господарювання, або на фізичну особу</t>
  </si>
  <si>
    <t>середні витрати на один  захід з покращення співпраці з кластерами, зустріч з представниками бізнесу, активною молоддю, наданню інформаційно-консультаційної підтримки, а також по популяризації можливостей та переваг ведення бізнесу в громаді</t>
  </si>
  <si>
    <t>середньомісячні витрати на підтримку інформаційно-консультаційного ресурсу для бізнесу</t>
  </si>
  <si>
    <t xml:space="preserve">від " 16  "   січня      2025 р. N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</si>
</sst>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9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0" fillId="0" borderId="2" xfId="0" applyFont="1" applyBorder="1" applyAlignment="1">
      <alignment horizontal="center"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/>
    <xf numFmtId="1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2" borderId="5" xfId="1" applyFont="1" applyFill="1" applyBorder="1" applyAlignment="1">
      <alignment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2" fontId="14" fillId="0" borderId="0" xfId="0" applyNumberFormat="1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2"/>
  <sheetViews>
    <sheetView tabSelected="1" workbookViewId="0">
      <selection activeCell="I19" sqref="I19"/>
    </sheetView>
  </sheetViews>
  <sheetFormatPr defaultColWidth="21.5703125" defaultRowHeight="15" x14ac:dyDescent="0.25"/>
  <cols>
    <col min="1" max="1" width="6.5703125" style="2" customWidth="1"/>
    <col min="2" max="2" width="43.140625" style="2" customWidth="1"/>
    <col min="3" max="3" width="15.140625" style="2" customWidth="1"/>
    <col min="4" max="4" width="21.5703125" style="2"/>
    <col min="5" max="5" width="17" style="2" customWidth="1"/>
    <col min="6" max="6" width="21.5703125" style="2"/>
    <col min="7" max="7" width="24.570312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73" t="s">
        <v>37</v>
      </c>
      <c r="G1" s="74"/>
    </row>
    <row r="2" spans="1:7" x14ac:dyDescent="0.25">
      <c r="F2" s="74"/>
      <c r="G2" s="74"/>
    </row>
    <row r="3" spans="1:7" ht="29.25" customHeight="1" x14ac:dyDescent="0.25">
      <c r="F3" s="74"/>
      <c r="G3" s="74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5" t="s">
        <v>1</v>
      </c>
      <c r="F5" s="75"/>
      <c r="G5" s="75"/>
    </row>
    <row r="6" spans="1:7" ht="15.75" x14ac:dyDescent="0.25">
      <c r="A6" s="14"/>
      <c r="B6" s="14"/>
      <c r="E6" s="76" t="s">
        <v>47</v>
      </c>
      <c r="F6" s="76"/>
      <c r="G6" s="76"/>
    </row>
    <row r="7" spans="1:7" ht="12" customHeight="1" x14ac:dyDescent="0.25">
      <c r="A7" s="14"/>
      <c r="E7" s="77" t="s">
        <v>2</v>
      </c>
      <c r="F7" s="77"/>
      <c r="G7" s="77"/>
    </row>
    <row r="8" spans="1:7" ht="14.25" customHeight="1" x14ac:dyDescent="0.25">
      <c r="A8" s="14"/>
      <c r="E8" s="78" t="s">
        <v>146</v>
      </c>
      <c r="F8" s="78"/>
      <c r="G8" s="78"/>
    </row>
    <row r="9" spans="1:7" ht="8.25" customHeight="1" x14ac:dyDescent="0.25"/>
    <row r="10" spans="1:7" ht="15.75" x14ac:dyDescent="0.25">
      <c r="A10" s="85" t="s">
        <v>3</v>
      </c>
      <c r="B10" s="85"/>
      <c r="C10" s="85"/>
      <c r="D10" s="85"/>
      <c r="E10" s="85"/>
      <c r="F10" s="85"/>
      <c r="G10" s="85"/>
    </row>
    <row r="11" spans="1:7" ht="15.75" x14ac:dyDescent="0.25">
      <c r="A11" s="85" t="s">
        <v>107</v>
      </c>
      <c r="B11" s="85"/>
      <c r="C11" s="85"/>
      <c r="D11" s="85"/>
      <c r="E11" s="85"/>
      <c r="F11" s="85"/>
      <c r="G11" s="85"/>
    </row>
    <row r="12" spans="1:7" hidden="1" x14ac:dyDescent="0.25"/>
    <row r="13" spans="1:7" ht="3" customHeight="1" x14ac:dyDescent="0.25"/>
    <row r="14" spans="1:7" x14ac:dyDescent="0.25">
      <c r="A14" s="15" t="s">
        <v>38</v>
      </c>
      <c r="B14" s="41">
        <v>2700000</v>
      </c>
      <c r="C14" s="80" t="s">
        <v>47</v>
      </c>
      <c r="D14" s="80"/>
      <c r="E14" s="80"/>
      <c r="F14" s="80"/>
      <c r="G14" s="22">
        <v>39816211</v>
      </c>
    </row>
    <row r="15" spans="1:7" ht="34.5" customHeight="1" x14ac:dyDescent="0.25">
      <c r="A15" s="16"/>
      <c r="B15" s="37" t="s">
        <v>42</v>
      </c>
      <c r="C15" s="81" t="s">
        <v>2</v>
      </c>
      <c r="D15" s="81"/>
      <c r="E15" s="81"/>
      <c r="F15" s="81"/>
      <c r="G15" s="23" t="s">
        <v>39</v>
      </c>
    </row>
    <row r="16" spans="1:7" x14ac:dyDescent="0.25">
      <c r="A16" s="17" t="s">
        <v>40</v>
      </c>
      <c r="B16" s="40">
        <v>2710000</v>
      </c>
      <c r="C16" s="80" t="s">
        <v>47</v>
      </c>
      <c r="D16" s="80"/>
      <c r="E16" s="80"/>
      <c r="F16" s="80"/>
      <c r="G16" s="24">
        <v>39816211</v>
      </c>
    </row>
    <row r="17" spans="1:19" ht="33" customHeight="1" x14ac:dyDescent="0.25">
      <c r="A17" s="16"/>
      <c r="B17" s="20" t="s">
        <v>42</v>
      </c>
      <c r="C17" s="81" t="s">
        <v>30</v>
      </c>
      <c r="D17" s="81"/>
      <c r="E17" s="81"/>
      <c r="F17" s="81"/>
      <c r="G17" s="23" t="s">
        <v>39</v>
      </c>
    </row>
    <row r="18" spans="1:19" ht="28.5" customHeight="1" x14ac:dyDescent="0.25">
      <c r="A18" s="18" t="s">
        <v>41</v>
      </c>
      <c r="B18" s="19">
        <v>2717610</v>
      </c>
      <c r="C18" s="25">
        <v>7610</v>
      </c>
      <c r="D18" s="28" t="s">
        <v>61</v>
      </c>
      <c r="E18" s="86" t="s">
        <v>62</v>
      </c>
      <c r="F18" s="86"/>
      <c r="G18" s="54">
        <v>2256400000</v>
      </c>
    </row>
    <row r="19" spans="1:19" ht="46.5" customHeight="1" x14ac:dyDescent="0.25">
      <c r="B19" s="20" t="s">
        <v>42</v>
      </c>
      <c r="C19" s="21" t="s">
        <v>43</v>
      </c>
      <c r="D19" s="16" t="s">
        <v>44</v>
      </c>
      <c r="E19" s="81" t="s">
        <v>45</v>
      </c>
      <c r="F19" s="81"/>
      <c r="G19" s="21" t="s">
        <v>46</v>
      </c>
    </row>
    <row r="20" spans="1:19" ht="29.25" customHeight="1" x14ac:dyDescent="0.25">
      <c r="A20" s="12" t="s">
        <v>4</v>
      </c>
      <c r="B20" s="71" t="s">
        <v>108</v>
      </c>
      <c r="C20" s="71"/>
      <c r="D20" s="71"/>
      <c r="E20" s="71"/>
      <c r="F20" s="71"/>
      <c r="G20" s="71"/>
    </row>
    <row r="21" spans="1:19" ht="143.25" customHeight="1" x14ac:dyDescent="0.25">
      <c r="A21" s="12" t="s">
        <v>5</v>
      </c>
      <c r="B21" s="88" t="s">
        <v>109</v>
      </c>
      <c r="C21" s="88"/>
      <c r="D21" s="88"/>
      <c r="E21" s="88"/>
      <c r="F21" s="88"/>
      <c r="G21" s="88"/>
      <c r="J21" s="42"/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96.75" customHeight="1" x14ac:dyDescent="0.25">
      <c r="A22" s="36"/>
      <c r="B22" s="78" t="s">
        <v>114</v>
      </c>
      <c r="C22" s="78"/>
      <c r="D22" s="78"/>
      <c r="E22" s="78"/>
      <c r="F22" s="78"/>
      <c r="G22" s="78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customHeight="1" x14ac:dyDescent="0.25">
      <c r="A23" s="12" t="s">
        <v>6</v>
      </c>
      <c r="B23" s="71" t="s">
        <v>31</v>
      </c>
      <c r="C23" s="71"/>
      <c r="D23" s="71"/>
      <c r="E23" s="71"/>
      <c r="F23" s="71"/>
      <c r="G23" s="71"/>
      <c r="J23" s="42"/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hidden="1" x14ac:dyDescent="0.25">
      <c r="A24" s="1"/>
    </row>
    <row r="25" spans="1:19" ht="15.75" x14ac:dyDescent="0.25">
      <c r="A25" s="10" t="s">
        <v>8</v>
      </c>
      <c r="B25" s="87" t="s">
        <v>32</v>
      </c>
      <c r="C25" s="87"/>
      <c r="D25" s="87"/>
      <c r="E25" s="87"/>
      <c r="F25" s="87"/>
      <c r="G25" s="87"/>
    </row>
    <row r="26" spans="1:19" ht="15.75" x14ac:dyDescent="0.25">
      <c r="A26" s="10">
        <v>1</v>
      </c>
      <c r="B26" s="72" t="s">
        <v>63</v>
      </c>
      <c r="C26" s="72"/>
      <c r="D26" s="72"/>
      <c r="E26" s="72"/>
      <c r="F26" s="72"/>
      <c r="G26" s="72"/>
    </row>
    <row r="27" spans="1:19" ht="15.75" x14ac:dyDescent="0.25">
      <c r="A27" s="35">
        <v>2</v>
      </c>
      <c r="B27" s="72" t="s">
        <v>64</v>
      </c>
      <c r="C27" s="72"/>
      <c r="D27" s="72"/>
      <c r="E27" s="72"/>
      <c r="F27" s="72"/>
      <c r="G27" s="72"/>
    </row>
    <row r="28" spans="1:19" ht="15.75" x14ac:dyDescent="0.25">
      <c r="A28" s="35">
        <v>3</v>
      </c>
      <c r="B28" s="72" t="s">
        <v>65</v>
      </c>
      <c r="C28" s="72"/>
      <c r="D28" s="72"/>
      <c r="E28" s="72"/>
      <c r="F28" s="72"/>
      <c r="G28" s="72"/>
    </row>
    <row r="29" spans="1:19" ht="15.75" x14ac:dyDescent="0.25">
      <c r="A29" s="46">
        <v>4</v>
      </c>
      <c r="B29" s="72" t="s">
        <v>66</v>
      </c>
      <c r="C29" s="72"/>
      <c r="D29" s="72"/>
      <c r="E29" s="72"/>
      <c r="F29" s="72"/>
      <c r="G29" s="72"/>
    </row>
    <row r="30" spans="1:19" ht="15.75" x14ac:dyDescent="0.25">
      <c r="A30" s="46">
        <v>5</v>
      </c>
      <c r="B30" s="72" t="s">
        <v>67</v>
      </c>
      <c r="C30" s="72"/>
      <c r="D30" s="72"/>
      <c r="E30" s="72"/>
      <c r="F30" s="72"/>
      <c r="G30" s="72"/>
    </row>
    <row r="31" spans="1:19" ht="15.75" x14ac:dyDescent="0.25">
      <c r="A31" s="46">
        <v>6</v>
      </c>
      <c r="B31" s="72" t="s">
        <v>68</v>
      </c>
      <c r="C31" s="72"/>
      <c r="D31" s="72"/>
      <c r="E31" s="72"/>
      <c r="F31" s="72"/>
      <c r="G31" s="72"/>
    </row>
    <row r="32" spans="1:19" ht="15.75" x14ac:dyDescent="0.25">
      <c r="A32" s="46">
        <v>7</v>
      </c>
      <c r="B32" s="72" t="s">
        <v>69</v>
      </c>
      <c r="C32" s="72"/>
      <c r="D32" s="72"/>
      <c r="E32" s="72"/>
      <c r="F32" s="72"/>
      <c r="G32" s="72"/>
    </row>
    <row r="33" spans="1:7" ht="15" customHeight="1" x14ac:dyDescent="0.25">
      <c r="A33" s="46">
        <v>8</v>
      </c>
      <c r="B33" s="72" t="s">
        <v>70</v>
      </c>
      <c r="C33" s="72"/>
      <c r="D33" s="72"/>
      <c r="E33" s="72"/>
      <c r="F33" s="72"/>
      <c r="G33" s="72"/>
    </row>
    <row r="34" spans="1:7" ht="3.75" hidden="1" customHeight="1" x14ac:dyDescent="0.25">
      <c r="A34" s="47"/>
      <c r="B34" s="48"/>
      <c r="C34" s="48"/>
      <c r="D34" s="48"/>
      <c r="E34" s="48"/>
      <c r="F34" s="48"/>
      <c r="G34" s="48"/>
    </row>
    <row r="35" spans="1:7" ht="30.75" customHeight="1" x14ac:dyDescent="0.25">
      <c r="A35" s="6" t="s">
        <v>7</v>
      </c>
      <c r="B35" s="79" t="s">
        <v>78</v>
      </c>
      <c r="C35" s="79"/>
      <c r="D35" s="79"/>
      <c r="E35" s="79"/>
      <c r="F35" s="79"/>
      <c r="G35" s="79"/>
    </row>
    <row r="36" spans="1:7" ht="15.75" x14ac:dyDescent="0.25">
      <c r="A36" s="12" t="s">
        <v>10</v>
      </c>
      <c r="B36" s="71" t="s">
        <v>33</v>
      </c>
      <c r="C36" s="71"/>
      <c r="D36" s="71"/>
      <c r="E36" s="71"/>
      <c r="F36" s="71"/>
      <c r="G36" s="71"/>
    </row>
    <row r="37" spans="1:7" ht="15.75" x14ac:dyDescent="0.25">
      <c r="A37" s="10" t="s">
        <v>8</v>
      </c>
      <c r="B37" s="87" t="s">
        <v>9</v>
      </c>
      <c r="C37" s="87"/>
      <c r="D37" s="87"/>
      <c r="E37" s="87"/>
      <c r="F37" s="87"/>
      <c r="G37" s="87"/>
    </row>
    <row r="38" spans="1:7" ht="15.75" x14ac:dyDescent="0.25">
      <c r="A38" s="10">
        <v>1</v>
      </c>
      <c r="B38" s="72" t="s">
        <v>79</v>
      </c>
      <c r="C38" s="72"/>
      <c r="D38" s="72"/>
      <c r="E38" s="72"/>
      <c r="F38" s="72"/>
      <c r="G38" s="72"/>
    </row>
    <row r="39" spans="1:7" ht="15.75" x14ac:dyDescent="0.25">
      <c r="A39" s="35">
        <v>2</v>
      </c>
      <c r="B39" s="72" t="s">
        <v>89</v>
      </c>
      <c r="C39" s="72"/>
      <c r="D39" s="72"/>
      <c r="E39" s="72"/>
      <c r="F39" s="72"/>
      <c r="G39" s="72"/>
    </row>
    <row r="40" spans="1:7" ht="15" hidden="1" customHeight="1" x14ac:dyDescent="0.25">
      <c r="A40" s="56">
        <v>3</v>
      </c>
    </row>
    <row r="41" spans="1:7" ht="2.25" customHeight="1" x14ac:dyDescent="0.25">
      <c r="A41" s="47"/>
      <c r="B41" s="48"/>
      <c r="C41" s="48"/>
      <c r="D41" s="48"/>
      <c r="E41" s="48"/>
      <c r="F41" s="48"/>
      <c r="G41" s="48"/>
    </row>
    <row r="42" spans="1:7" ht="16.5" customHeight="1" x14ac:dyDescent="0.25">
      <c r="A42" s="12" t="s">
        <v>16</v>
      </c>
      <c r="B42" s="7" t="s">
        <v>12</v>
      </c>
      <c r="C42" s="11"/>
      <c r="D42" s="11"/>
      <c r="E42" s="11"/>
      <c r="F42" s="11"/>
      <c r="G42" s="11"/>
    </row>
    <row r="43" spans="1:7" ht="9" customHeight="1" x14ac:dyDescent="0.25">
      <c r="A43" s="1"/>
      <c r="F43" s="31" t="s">
        <v>34</v>
      </c>
    </row>
    <row r="44" spans="1:7" ht="28.5" customHeight="1" x14ac:dyDescent="0.25">
      <c r="A44" s="26" t="s">
        <v>8</v>
      </c>
      <c r="B44" s="87" t="s">
        <v>12</v>
      </c>
      <c r="C44" s="87"/>
      <c r="D44" s="26" t="s">
        <v>13</v>
      </c>
      <c r="E44" s="26" t="s">
        <v>14</v>
      </c>
      <c r="F44" s="26" t="s">
        <v>15</v>
      </c>
    </row>
    <row r="45" spans="1:7" ht="15.75" x14ac:dyDescent="0.25">
      <c r="A45" s="26">
        <v>1</v>
      </c>
      <c r="B45" s="87">
        <v>2</v>
      </c>
      <c r="C45" s="87"/>
      <c r="D45" s="26">
        <v>3</v>
      </c>
      <c r="E45" s="26">
        <v>4</v>
      </c>
      <c r="F45" s="26">
        <v>5</v>
      </c>
    </row>
    <row r="46" spans="1:7" ht="28.5" customHeight="1" x14ac:dyDescent="0.25">
      <c r="A46" s="35">
        <v>1</v>
      </c>
      <c r="B46" s="72" t="s">
        <v>83</v>
      </c>
      <c r="C46" s="72"/>
      <c r="D46" s="32">
        <v>1540000</v>
      </c>
      <c r="E46" s="32">
        <v>0</v>
      </c>
      <c r="F46" s="32">
        <f>E46+D46</f>
        <v>1540000</v>
      </c>
    </row>
    <row r="47" spans="1:7" ht="51.75" customHeight="1" x14ac:dyDescent="0.25">
      <c r="A47" s="51">
        <v>2</v>
      </c>
      <c r="B47" s="83" t="s">
        <v>75</v>
      </c>
      <c r="C47" s="84"/>
      <c r="D47" s="32">
        <v>500000</v>
      </c>
      <c r="E47" s="32">
        <v>0</v>
      </c>
      <c r="F47" s="32">
        <f>D47</f>
        <v>500000</v>
      </c>
    </row>
    <row r="48" spans="1:7" ht="30.75" hidden="1" customHeight="1" x14ac:dyDescent="0.25">
      <c r="A48" s="26">
        <v>3</v>
      </c>
      <c r="B48" s="82" t="s">
        <v>88</v>
      </c>
      <c r="C48" s="82"/>
      <c r="D48" s="32"/>
      <c r="E48" s="32">
        <v>0</v>
      </c>
      <c r="F48" s="32">
        <f>E48+D48</f>
        <v>0</v>
      </c>
    </row>
    <row r="49" spans="1:7" ht="29.25" customHeight="1" x14ac:dyDescent="0.25">
      <c r="A49" s="56">
        <v>3</v>
      </c>
      <c r="B49" s="82" t="s">
        <v>89</v>
      </c>
      <c r="C49" s="82"/>
      <c r="D49" s="32">
        <v>2000000</v>
      </c>
      <c r="E49" s="32">
        <v>0</v>
      </c>
      <c r="F49" s="32">
        <f>E49+D49</f>
        <v>2000000</v>
      </c>
    </row>
    <row r="50" spans="1:7" ht="15.75" customHeight="1" x14ac:dyDescent="0.25">
      <c r="A50" s="87" t="s">
        <v>15</v>
      </c>
      <c r="B50" s="87"/>
      <c r="C50" s="87"/>
      <c r="D50" s="32">
        <f>SUM(D46:D49)</f>
        <v>4040000</v>
      </c>
      <c r="E50" s="32">
        <f>E46+E47+E48</f>
        <v>0</v>
      </c>
      <c r="F50" s="32">
        <f>SUM(F46:F49)</f>
        <v>4040000</v>
      </c>
    </row>
    <row r="51" spans="1:7" ht="3" customHeight="1" x14ac:dyDescent="0.25">
      <c r="A51" s="1"/>
    </row>
    <row r="52" spans="1:7" ht="20.25" customHeight="1" x14ac:dyDescent="0.25">
      <c r="A52" s="27" t="s">
        <v>19</v>
      </c>
      <c r="B52" s="71" t="s">
        <v>17</v>
      </c>
      <c r="C52" s="71"/>
      <c r="D52" s="71"/>
      <c r="E52" s="71"/>
      <c r="F52" s="71"/>
      <c r="G52" s="71"/>
    </row>
    <row r="53" spans="1:7" ht="0.75" customHeight="1" x14ac:dyDescent="0.25">
      <c r="A53" s="1"/>
      <c r="F53" s="30" t="s">
        <v>11</v>
      </c>
    </row>
    <row r="54" spans="1:7" ht="33" customHeight="1" x14ac:dyDescent="0.25">
      <c r="A54" s="26" t="s">
        <v>8</v>
      </c>
      <c r="B54" s="87" t="s">
        <v>18</v>
      </c>
      <c r="C54" s="87"/>
      <c r="D54" s="26" t="s">
        <v>13</v>
      </c>
      <c r="E54" s="26" t="s">
        <v>14</v>
      </c>
      <c r="F54" s="26" t="s">
        <v>15</v>
      </c>
    </row>
    <row r="55" spans="1:7" ht="15.75" x14ac:dyDescent="0.25">
      <c r="A55" s="26">
        <v>1</v>
      </c>
      <c r="B55" s="87">
        <v>2</v>
      </c>
      <c r="C55" s="87"/>
      <c r="D55" s="26">
        <v>3</v>
      </c>
      <c r="E55" s="26">
        <v>4</v>
      </c>
      <c r="F55" s="26">
        <v>5</v>
      </c>
    </row>
    <row r="56" spans="1:7" ht="31.5" customHeight="1" x14ac:dyDescent="0.25">
      <c r="A56" s="35">
        <v>1</v>
      </c>
      <c r="B56" s="72" t="s">
        <v>86</v>
      </c>
      <c r="C56" s="72"/>
      <c r="D56" s="32">
        <f>D46+D47</f>
        <v>2040000</v>
      </c>
      <c r="E56" s="32">
        <f>E46</f>
        <v>0</v>
      </c>
      <c r="F56" s="32">
        <f>E56+D56</f>
        <v>2040000</v>
      </c>
    </row>
    <row r="57" spans="1:7" ht="45" customHeight="1" x14ac:dyDescent="0.25">
      <c r="A57" s="56">
        <v>2</v>
      </c>
      <c r="B57" s="72" t="s">
        <v>106</v>
      </c>
      <c r="C57" s="72"/>
      <c r="D57" s="32">
        <v>2000000</v>
      </c>
      <c r="E57" s="32">
        <v>0</v>
      </c>
      <c r="F57" s="32">
        <f>D57</f>
        <v>2000000</v>
      </c>
    </row>
    <row r="58" spans="1:7" ht="30" hidden="1" customHeight="1" x14ac:dyDescent="0.25">
      <c r="A58" s="26">
        <v>2</v>
      </c>
      <c r="B58" s="72" t="s">
        <v>87</v>
      </c>
      <c r="C58" s="72"/>
      <c r="D58" s="32">
        <f>D48</f>
        <v>0</v>
      </c>
      <c r="E58" s="32">
        <f>E48</f>
        <v>0</v>
      </c>
      <c r="F58" s="32">
        <f>E58+D58</f>
        <v>0</v>
      </c>
    </row>
    <row r="59" spans="1:7" ht="15.75" customHeight="1" x14ac:dyDescent="0.25">
      <c r="A59" s="87" t="s">
        <v>15</v>
      </c>
      <c r="B59" s="87"/>
      <c r="C59" s="87"/>
      <c r="D59" s="32">
        <f>SUM(D56:D58)</f>
        <v>4040000</v>
      </c>
      <c r="E59" s="32">
        <f>E56+E58</f>
        <v>0</v>
      </c>
      <c r="F59" s="32">
        <f>SUM(F56:F58)</f>
        <v>4040000</v>
      </c>
    </row>
    <row r="60" spans="1:7" ht="1.5" customHeight="1" x14ac:dyDescent="0.25">
      <c r="A60" s="1"/>
    </row>
    <row r="61" spans="1:7" ht="15.75" x14ac:dyDescent="0.25">
      <c r="A61" s="12" t="s">
        <v>35</v>
      </c>
      <c r="B61" s="71" t="s">
        <v>20</v>
      </c>
      <c r="C61" s="71"/>
      <c r="D61" s="71"/>
      <c r="E61" s="71"/>
      <c r="F61" s="71"/>
      <c r="G61" s="71"/>
    </row>
    <row r="62" spans="1:7" ht="15.75" hidden="1" x14ac:dyDescent="0.25">
      <c r="A62" s="1"/>
    </row>
    <row r="63" spans="1:7" ht="30.75" customHeight="1" x14ac:dyDescent="0.25">
      <c r="A63" s="10" t="s">
        <v>8</v>
      </c>
      <c r="B63" s="10" t="s">
        <v>21</v>
      </c>
      <c r="C63" s="10" t="s">
        <v>22</v>
      </c>
      <c r="D63" s="10" t="s">
        <v>23</v>
      </c>
      <c r="E63" s="10" t="s">
        <v>13</v>
      </c>
      <c r="F63" s="10" t="s">
        <v>14</v>
      </c>
      <c r="G63" s="10" t="s">
        <v>15</v>
      </c>
    </row>
    <row r="64" spans="1:7" ht="15.75" x14ac:dyDescent="0.25">
      <c r="A64" s="10">
        <v>1</v>
      </c>
      <c r="B64" s="10">
        <v>2</v>
      </c>
      <c r="C64" s="10">
        <v>3</v>
      </c>
      <c r="D64" s="10">
        <v>4</v>
      </c>
      <c r="E64" s="10">
        <v>5</v>
      </c>
      <c r="F64" s="10">
        <v>6</v>
      </c>
      <c r="G64" s="10">
        <v>7</v>
      </c>
    </row>
    <row r="65" spans="1:7" ht="15.75" customHeight="1" x14ac:dyDescent="0.25">
      <c r="A65" s="43" t="s">
        <v>59</v>
      </c>
      <c r="B65" s="93" t="s">
        <v>83</v>
      </c>
      <c r="C65" s="94"/>
      <c r="D65" s="94"/>
      <c r="E65" s="94"/>
      <c r="F65" s="94"/>
      <c r="G65" s="95"/>
    </row>
    <row r="66" spans="1:7" ht="15.75" x14ac:dyDescent="0.25">
      <c r="A66" s="33">
        <v>1</v>
      </c>
      <c r="B66" s="34" t="s">
        <v>24</v>
      </c>
      <c r="C66" s="10"/>
      <c r="D66" s="10"/>
      <c r="E66" s="10"/>
      <c r="F66" s="10"/>
      <c r="G66" s="10"/>
    </row>
    <row r="67" spans="1:7" ht="47.25" x14ac:dyDescent="0.25">
      <c r="A67" s="33"/>
      <c r="B67" s="4" t="s">
        <v>111</v>
      </c>
      <c r="C67" s="67" t="s">
        <v>51</v>
      </c>
      <c r="D67" s="67" t="s">
        <v>52</v>
      </c>
      <c r="E67" s="32">
        <v>365000</v>
      </c>
      <c r="F67" s="70">
        <v>0</v>
      </c>
      <c r="G67" s="32">
        <f>E67</f>
        <v>365000</v>
      </c>
    </row>
    <row r="68" spans="1:7" ht="31.5" x14ac:dyDescent="0.25">
      <c r="A68" s="10"/>
      <c r="B68" s="4" t="s">
        <v>117</v>
      </c>
      <c r="C68" s="10" t="s">
        <v>51</v>
      </c>
      <c r="D68" s="10" t="s">
        <v>52</v>
      </c>
      <c r="E68" s="32">
        <v>150000</v>
      </c>
      <c r="F68" s="32">
        <v>0</v>
      </c>
      <c r="G68" s="32">
        <f>E68</f>
        <v>150000</v>
      </c>
    </row>
    <row r="69" spans="1:7" ht="27.75" customHeight="1" x14ac:dyDescent="0.25">
      <c r="A69" s="51"/>
      <c r="B69" s="4" t="s">
        <v>77</v>
      </c>
      <c r="C69" s="51" t="s">
        <v>51</v>
      </c>
      <c r="D69" s="51" t="s">
        <v>52</v>
      </c>
      <c r="E69" s="32">
        <v>500000</v>
      </c>
      <c r="F69" s="32">
        <v>0</v>
      </c>
      <c r="G69" s="32">
        <f>E69</f>
        <v>500000</v>
      </c>
    </row>
    <row r="70" spans="1:7" ht="33" customHeight="1" x14ac:dyDescent="0.25">
      <c r="A70" s="55"/>
      <c r="B70" s="4" t="s">
        <v>118</v>
      </c>
      <c r="C70" s="55" t="s">
        <v>51</v>
      </c>
      <c r="D70" s="55" t="s">
        <v>52</v>
      </c>
      <c r="E70" s="32">
        <v>150000</v>
      </c>
      <c r="F70" s="32">
        <v>0</v>
      </c>
      <c r="G70" s="32">
        <f>E70</f>
        <v>150000</v>
      </c>
    </row>
    <row r="71" spans="1:7" ht="51" customHeight="1" x14ac:dyDescent="0.25">
      <c r="A71" s="56"/>
      <c r="B71" s="4" t="s">
        <v>90</v>
      </c>
      <c r="C71" s="56" t="s">
        <v>51</v>
      </c>
      <c r="D71" s="56" t="s">
        <v>52</v>
      </c>
      <c r="E71" s="32">
        <v>100000</v>
      </c>
      <c r="F71" s="32">
        <v>0</v>
      </c>
      <c r="G71" s="32">
        <v>320000</v>
      </c>
    </row>
    <row r="72" spans="1:7" ht="79.5" customHeight="1" x14ac:dyDescent="0.25">
      <c r="A72" s="67"/>
      <c r="B72" s="4" t="s">
        <v>116</v>
      </c>
      <c r="C72" s="67" t="s">
        <v>51</v>
      </c>
      <c r="D72" s="67" t="s">
        <v>52</v>
      </c>
      <c r="E72" s="32">
        <v>230000</v>
      </c>
      <c r="F72" s="32">
        <v>0</v>
      </c>
      <c r="G72" s="32">
        <v>230000</v>
      </c>
    </row>
    <row r="73" spans="1:7" ht="37.5" customHeight="1" x14ac:dyDescent="0.25">
      <c r="A73" s="67"/>
      <c r="B73" s="4" t="s">
        <v>119</v>
      </c>
      <c r="C73" s="67" t="s">
        <v>51</v>
      </c>
      <c r="D73" s="67" t="s">
        <v>52</v>
      </c>
      <c r="E73" s="32">
        <v>100000</v>
      </c>
      <c r="F73" s="32">
        <v>0</v>
      </c>
      <c r="G73" s="32">
        <f>E73</f>
        <v>100000</v>
      </c>
    </row>
    <row r="74" spans="1:7" ht="113.25" customHeight="1" x14ac:dyDescent="0.25">
      <c r="A74" s="63"/>
      <c r="B74" s="4" t="s">
        <v>124</v>
      </c>
      <c r="C74" s="63" t="s">
        <v>51</v>
      </c>
      <c r="D74" s="63" t="s">
        <v>52</v>
      </c>
      <c r="E74" s="32">
        <v>325000</v>
      </c>
      <c r="F74" s="32">
        <v>0</v>
      </c>
      <c r="G74" s="32">
        <f>E74</f>
        <v>325000</v>
      </c>
    </row>
    <row r="75" spans="1:7" ht="94.5" customHeight="1" x14ac:dyDescent="0.25">
      <c r="A75" s="63"/>
      <c r="B75" s="4" t="s">
        <v>115</v>
      </c>
      <c r="C75" s="63" t="s">
        <v>51</v>
      </c>
      <c r="D75" s="63" t="s">
        <v>52</v>
      </c>
      <c r="E75" s="32">
        <v>120000</v>
      </c>
      <c r="F75" s="32">
        <v>0</v>
      </c>
      <c r="G75" s="32">
        <v>120000</v>
      </c>
    </row>
    <row r="76" spans="1:7" ht="15.75" x14ac:dyDescent="0.25">
      <c r="A76" s="33">
        <v>2</v>
      </c>
      <c r="B76" s="34" t="s">
        <v>25</v>
      </c>
      <c r="C76" s="63"/>
      <c r="D76" s="63"/>
      <c r="E76" s="10"/>
      <c r="F76" s="10"/>
      <c r="G76" s="32"/>
    </row>
    <row r="77" spans="1:7" ht="47.25" x14ac:dyDescent="0.25">
      <c r="A77" s="33"/>
      <c r="B77" s="4" t="s">
        <v>138</v>
      </c>
      <c r="C77" s="39" t="s">
        <v>112</v>
      </c>
      <c r="D77" s="67" t="s">
        <v>113</v>
      </c>
      <c r="E77" s="67">
        <v>12</v>
      </c>
      <c r="F77" s="67">
        <v>0</v>
      </c>
      <c r="G77" s="38">
        <v>12</v>
      </c>
    </row>
    <row r="78" spans="1:7" ht="30" customHeight="1" x14ac:dyDescent="0.25">
      <c r="A78" s="33"/>
      <c r="B78" s="49" t="s">
        <v>120</v>
      </c>
      <c r="C78" s="39" t="s">
        <v>58</v>
      </c>
      <c r="D78" s="29" t="s">
        <v>57</v>
      </c>
      <c r="E78" s="50">
        <v>6</v>
      </c>
      <c r="F78" s="29">
        <v>0</v>
      </c>
      <c r="G78" s="38">
        <v>6</v>
      </c>
    </row>
    <row r="79" spans="1:7" ht="48.75" customHeight="1" x14ac:dyDescent="0.25">
      <c r="A79" s="26"/>
      <c r="B79" s="49" t="s">
        <v>85</v>
      </c>
      <c r="C79" s="39" t="s">
        <v>56</v>
      </c>
      <c r="D79" s="46" t="s">
        <v>76</v>
      </c>
      <c r="E79" s="50">
        <v>6</v>
      </c>
      <c r="F79" s="38">
        <v>0</v>
      </c>
      <c r="G79" s="50">
        <f>E79</f>
        <v>6</v>
      </c>
    </row>
    <row r="80" spans="1:7" ht="28.5" customHeight="1" x14ac:dyDescent="0.25">
      <c r="A80" s="55"/>
      <c r="B80" s="49" t="s">
        <v>121</v>
      </c>
      <c r="C80" s="39" t="s">
        <v>58</v>
      </c>
      <c r="D80" s="55" t="s">
        <v>57</v>
      </c>
      <c r="E80" s="50">
        <v>6</v>
      </c>
      <c r="F80" s="38">
        <v>0</v>
      </c>
      <c r="G80" s="50">
        <v>6</v>
      </c>
    </row>
    <row r="81" spans="1:7" ht="75.75" customHeight="1" x14ac:dyDescent="0.25">
      <c r="A81" s="56"/>
      <c r="B81" s="49" t="s">
        <v>91</v>
      </c>
      <c r="C81" s="39" t="s">
        <v>58</v>
      </c>
      <c r="D81" s="56" t="s">
        <v>57</v>
      </c>
      <c r="E81" s="50">
        <v>6</v>
      </c>
      <c r="F81" s="38">
        <v>0</v>
      </c>
      <c r="G81" s="50">
        <v>6</v>
      </c>
    </row>
    <row r="82" spans="1:7" ht="114" customHeight="1" x14ac:dyDescent="0.25">
      <c r="A82" s="67"/>
      <c r="B82" s="49" t="s">
        <v>122</v>
      </c>
      <c r="C82" s="39" t="s">
        <v>58</v>
      </c>
      <c r="D82" s="67" t="s">
        <v>57</v>
      </c>
      <c r="E82" s="50">
        <v>6</v>
      </c>
      <c r="F82" s="38">
        <v>0</v>
      </c>
      <c r="G82" s="50">
        <v>6</v>
      </c>
    </row>
    <row r="83" spans="1:7" ht="48" customHeight="1" x14ac:dyDescent="0.25">
      <c r="A83" s="67"/>
      <c r="B83" s="49" t="s">
        <v>139</v>
      </c>
      <c r="C83" s="39" t="s">
        <v>112</v>
      </c>
      <c r="D83" s="67" t="s">
        <v>57</v>
      </c>
      <c r="E83" s="50">
        <v>12</v>
      </c>
      <c r="F83" s="38">
        <v>0</v>
      </c>
      <c r="G83" s="50">
        <v>12</v>
      </c>
    </row>
    <row r="84" spans="1:7" ht="108" customHeight="1" x14ac:dyDescent="0.25">
      <c r="A84" s="63"/>
      <c r="B84" s="64" t="s">
        <v>123</v>
      </c>
      <c r="C84" s="39" t="s">
        <v>58</v>
      </c>
      <c r="D84" s="63" t="s">
        <v>57</v>
      </c>
      <c r="E84" s="50">
        <v>12</v>
      </c>
      <c r="F84" s="38">
        <v>0</v>
      </c>
      <c r="G84" s="50">
        <v>12</v>
      </c>
    </row>
    <row r="85" spans="1:7" ht="130.5" customHeight="1" x14ac:dyDescent="0.25">
      <c r="A85" s="63"/>
      <c r="B85" s="64" t="s">
        <v>140</v>
      </c>
      <c r="C85" s="39" t="s">
        <v>58</v>
      </c>
      <c r="D85" s="63" t="s">
        <v>57</v>
      </c>
      <c r="E85" s="50">
        <v>4</v>
      </c>
      <c r="F85" s="38">
        <v>0</v>
      </c>
      <c r="G85" s="50">
        <v>4</v>
      </c>
    </row>
    <row r="86" spans="1:7" ht="15.75" x14ac:dyDescent="0.25">
      <c r="A86" s="33">
        <v>3</v>
      </c>
      <c r="B86" s="34" t="s">
        <v>26</v>
      </c>
      <c r="C86" s="10"/>
      <c r="D86" s="10"/>
      <c r="E86" s="10"/>
      <c r="F86" s="10"/>
      <c r="G86" s="10"/>
    </row>
    <row r="87" spans="1:7" ht="47.25" x14ac:dyDescent="0.25">
      <c r="A87" s="33"/>
      <c r="B87" s="4" t="s">
        <v>141</v>
      </c>
      <c r="C87" s="67" t="s">
        <v>55</v>
      </c>
      <c r="D87" s="67" t="s">
        <v>53</v>
      </c>
      <c r="E87" s="70">
        <f>365000/12</f>
        <v>30416.666666666668</v>
      </c>
      <c r="F87" s="67">
        <v>0</v>
      </c>
      <c r="G87" s="70">
        <f>E87</f>
        <v>30416.666666666668</v>
      </c>
    </row>
    <row r="88" spans="1:7" ht="33" customHeight="1" x14ac:dyDescent="0.25">
      <c r="A88" s="26"/>
      <c r="B88" s="4" t="s">
        <v>126</v>
      </c>
      <c r="C88" s="26" t="s">
        <v>55</v>
      </c>
      <c r="D88" s="26" t="s">
        <v>53</v>
      </c>
      <c r="E88" s="32">
        <f t="shared" ref="E88:E95" si="0">E68/E78</f>
        <v>25000</v>
      </c>
      <c r="F88" s="32">
        <v>0</v>
      </c>
      <c r="G88" s="32">
        <f>E88+F88</f>
        <v>25000</v>
      </c>
    </row>
    <row r="89" spans="1:7" ht="51" customHeight="1" x14ac:dyDescent="0.25">
      <c r="A89" s="46"/>
      <c r="B89" s="4" t="s">
        <v>125</v>
      </c>
      <c r="C89" s="46" t="s">
        <v>55</v>
      </c>
      <c r="D89" s="46" t="s">
        <v>53</v>
      </c>
      <c r="E89" s="32">
        <f t="shared" si="0"/>
        <v>83333.333333333328</v>
      </c>
      <c r="F89" s="32">
        <v>0</v>
      </c>
      <c r="G89" s="32">
        <f>E89+F89</f>
        <v>83333.333333333328</v>
      </c>
    </row>
    <row r="90" spans="1:7" ht="32.25" customHeight="1" x14ac:dyDescent="0.25">
      <c r="A90" s="46"/>
      <c r="B90" s="4" t="s">
        <v>142</v>
      </c>
      <c r="C90" s="46" t="s">
        <v>55</v>
      </c>
      <c r="D90" s="46" t="s">
        <v>53</v>
      </c>
      <c r="E90" s="32">
        <f t="shared" si="0"/>
        <v>25000</v>
      </c>
      <c r="F90" s="32">
        <v>0</v>
      </c>
      <c r="G90" s="32">
        <f>E90+F90</f>
        <v>25000</v>
      </c>
    </row>
    <row r="91" spans="1:7" ht="54" customHeight="1" x14ac:dyDescent="0.25">
      <c r="A91" s="56"/>
      <c r="B91" s="4" t="s">
        <v>127</v>
      </c>
      <c r="C91" s="56" t="s">
        <v>55</v>
      </c>
      <c r="D91" s="56" t="s">
        <v>53</v>
      </c>
      <c r="E91" s="32">
        <f t="shared" si="0"/>
        <v>16666.666666666668</v>
      </c>
      <c r="F91" s="32">
        <v>0</v>
      </c>
      <c r="G91" s="32">
        <f>E91</f>
        <v>16666.666666666668</v>
      </c>
    </row>
    <row r="92" spans="1:7" ht="108.75" customHeight="1" x14ac:dyDescent="0.25">
      <c r="A92" s="67"/>
      <c r="B92" s="4" t="s">
        <v>143</v>
      </c>
      <c r="C92" s="67" t="s">
        <v>55</v>
      </c>
      <c r="D92" s="67" t="s">
        <v>53</v>
      </c>
      <c r="E92" s="32">
        <f t="shared" si="0"/>
        <v>38333.333333333336</v>
      </c>
      <c r="F92" s="32">
        <v>0</v>
      </c>
      <c r="G92" s="32">
        <f>E92</f>
        <v>38333.333333333336</v>
      </c>
    </row>
    <row r="93" spans="1:7" ht="49.5" customHeight="1" x14ac:dyDescent="0.25">
      <c r="A93" s="67"/>
      <c r="B93" s="4" t="s">
        <v>145</v>
      </c>
      <c r="C93" s="67" t="s">
        <v>55</v>
      </c>
      <c r="D93" s="67" t="s">
        <v>53</v>
      </c>
      <c r="E93" s="32">
        <f t="shared" si="0"/>
        <v>8333.3333333333339</v>
      </c>
      <c r="F93" s="32">
        <v>0</v>
      </c>
      <c r="G93" s="32">
        <f>E93</f>
        <v>8333.3333333333339</v>
      </c>
    </row>
    <row r="94" spans="1:7" ht="111.75" customHeight="1" x14ac:dyDescent="0.25">
      <c r="A94" s="63"/>
      <c r="B94" s="4" t="s">
        <v>144</v>
      </c>
      <c r="C94" s="63" t="s">
        <v>55</v>
      </c>
      <c r="D94" s="63" t="s">
        <v>53</v>
      </c>
      <c r="E94" s="32">
        <f t="shared" si="0"/>
        <v>27083.333333333332</v>
      </c>
      <c r="F94" s="32">
        <v>0</v>
      </c>
      <c r="G94" s="32">
        <f>E94</f>
        <v>27083.333333333332</v>
      </c>
    </row>
    <row r="95" spans="1:7" ht="128.25" customHeight="1" x14ac:dyDescent="0.25">
      <c r="A95" s="63"/>
      <c r="B95" s="4" t="s">
        <v>128</v>
      </c>
      <c r="C95" s="63" t="s">
        <v>55</v>
      </c>
      <c r="D95" s="63" t="s">
        <v>53</v>
      </c>
      <c r="E95" s="32">
        <f t="shared" si="0"/>
        <v>30000</v>
      </c>
      <c r="F95" s="32">
        <v>0</v>
      </c>
      <c r="G95" s="32">
        <f>E95</f>
        <v>30000</v>
      </c>
    </row>
    <row r="96" spans="1:7" ht="15.75" x14ac:dyDescent="0.25">
      <c r="A96" s="33">
        <v>4</v>
      </c>
      <c r="B96" s="34" t="s">
        <v>27</v>
      </c>
      <c r="C96" s="10"/>
      <c r="D96" s="10"/>
      <c r="E96" s="38"/>
      <c r="F96" s="10"/>
      <c r="G96" s="32"/>
    </row>
    <row r="97" spans="1:7" ht="63" x14ac:dyDescent="0.25">
      <c r="A97" s="33"/>
      <c r="B97" s="4" t="s">
        <v>129</v>
      </c>
      <c r="C97" s="43" t="s">
        <v>54</v>
      </c>
      <c r="D97" s="69" t="s">
        <v>53</v>
      </c>
      <c r="E97" s="38">
        <v>100</v>
      </c>
      <c r="F97" s="69">
        <v>0</v>
      </c>
      <c r="G97" s="38">
        <f t="shared" ref="G97:G104" si="1">E97+F97</f>
        <v>100</v>
      </c>
    </row>
    <row r="98" spans="1:7" ht="47.25" x14ac:dyDescent="0.25">
      <c r="A98" s="33"/>
      <c r="B98" s="49" t="s">
        <v>130</v>
      </c>
      <c r="C98" s="43" t="s">
        <v>54</v>
      </c>
      <c r="D98" s="69" t="s">
        <v>53</v>
      </c>
      <c r="E98" s="38">
        <v>100</v>
      </c>
      <c r="F98" s="69">
        <v>0</v>
      </c>
      <c r="G98" s="38">
        <f t="shared" si="1"/>
        <v>100</v>
      </c>
    </row>
    <row r="99" spans="1:7" ht="63" x14ac:dyDescent="0.25">
      <c r="A99" s="33"/>
      <c r="B99" s="49" t="s">
        <v>131</v>
      </c>
      <c r="C99" s="43" t="s">
        <v>54</v>
      </c>
      <c r="D99" s="69" t="s">
        <v>53</v>
      </c>
      <c r="E99" s="38">
        <v>100</v>
      </c>
      <c r="F99" s="69">
        <v>0</v>
      </c>
      <c r="G99" s="38">
        <f t="shared" si="1"/>
        <v>100</v>
      </c>
    </row>
    <row r="100" spans="1:7" ht="47.25" x14ac:dyDescent="0.25">
      <c r="A100" s="33"/>
      <c r="B100" s="49" t="s">
        <v>132</v>
      </c>
      <c r="C100" s="43" t="s">
        <v>54</v>
      </c>
      <c r="D100" s="69" t="s">
        <v>53</v>
      </c>
      <c r="E100" s="38">
        <v>100</v>
      </c>
      <c r="F100" s="69">
        <v>0</v>
      </c>
      <c r="G100" s="38">
        <f t="shared" si="1"/>
        <v>100</v>
      </c>
    </row>
    <row r="101" spans="1:7" ht="63" x14ac:dyDescent="0.25">
      <c r="A101" s="33"/>
      <c r="B101" s="49" t="s">
        <v>133</v>
      </c>
      <c r="C101" s="43" t="s">
        <v>54</v>
      </c>
      <c r="D101" s="69" t="s">
        <v>53</v>
      </c>
      <c r="E101" s="38">
        <v>100</v>
      </c>
      <c r="F101" s="69">
        <v>0</v>
      </c>
      <c r="G101" s="38">
        <f t="shared" si="1"/>
        <v>100</v>
      </c>
    </row>
    <row r="102" spans="1:7" ht="126" x14ac:dyDescent="0.25">
      <c r="A102" s="33"/>
      <c r="B102" s="49" t="s">
        <v>134</v>
      </c>
      <c r="C102" s="43" t="s">
        <v>54</v>
      </c>
      <c r="D102" s="69" t="s">
        <v>53</v>
      </c>
      <c r="E102" s="38">
        <v>100</v>
      </c>
      <c r="F102" s="69">
        <v>0</v>
      </c>
      <c r="G102" s="38">
        <f t="shared" si="1"/>
        <v>100</v>
      </c>
    </row>
    <row r="103" spans="1:7" ht="47.25" x14ac:dyDescent="0.25">
      <c r="A103" s="33"/>
      <c r="B103" s="49" t="s">
        <v>135</v>
      </c>
      <c r="C103" s="43" t="s">
        <v>54</v>
      </c>
      <c r="D103" s="69" t="s">
        <v>53</v>
      </c>
      <c r="E103" s="38">
        <v>100</v>
      </c>
      <c r="F103" s="69">
        <v>0</v>
      </c>
      <c r="G103" s="38">
        <f t="shared" si="1"/>
        <v>100</v>
      </c>
    </row>
    <row r="104" spans="1:7" ht="126" x14ac:dyDescent="0.25">
      <c r="A104" s="33"/>
      <c r="B104" s="68" t="s">
        <v>136</v>
      </c>
      <c r="C104" s="43" t="s">
        <v>54</v>
      </c>
      <c r="D104" s="69" t="s">
        <v>53</v>
      </c>
      <c r="E104" s="38">
        <v>100</v>
      </c>
      <c r="F104" s="69">
        <v>0</v>
      </c>
      <c r="G104" s="38">
        <f t="shared" si="1"/>
        <v>100</v>
      </c>
    </row>
    <row r="105" spans="1:7" ht="141.75" x14ac:dyDescent="0.25">
      <c r="A105" s="33"/>
      <c r="B105" s="68" t="s">
        <v>137</v>
      </c>
      <c r="C105" s="43" t="s">
        <v>54</v>
      </c>
      <c r="D105" s="29" t="s">
        <v>53</v>
      </c>
      <c r="E105" s="38">
        <v>100</v>
      </c>
      <c r="F105" s="29">
        <v>0</v>
      </c>
      <c r="G105" s="38">
        <f>E105+F105</f>
        <v>100</v>
      </c>
    </row>
    <row r="106" spans="1:7" ht="29.25" customHeight="1" x14ac:dyDescent="0.25">
      <c r="A106" s="43">
        <v>2</v>
      </c>
      <c r="B106" s="93" t="s">
        <v>92</v>
      </c>
      <c r="C106" s="94"/>
      <c r="D106" s="94"/>
      <c r="E106" s="94"/>
      <c r="F106" s="94"/>
      <c r="G106" s="95"/>
    </row>
    <row r="107" spans="1:7" ht="15.75" x14ac:dyDescent="0.25">
      <c r="A107" s="43"/>
      <c r="B107" s="62" t="s">
        <v>24</v>
      </c>
      <c r="C107" s="43" t="s">
        <v>93</v>
      </c>
      <c r="D107" s="56"/>
      <c r="E107" s="56"/>
      <c r="F107" s="56"/>
      <c r="G107" s="56"/>
    </row>
    <row r="108" spans="1:7" ht="60.75" hidden="1" customHeight="1" x14ac:dyDescent="0.25">
      <c r="A108" s="43" t="s">
        <v>93</v>
      </c>
      <c r="B108" s="44" t="s">
        <v>94</v>
      </c>
      <c r="C108" s="43" t="s">
        <v>55</v>
      </c>
      <c r="D108" s="56" t="s">
        <v>52</v>
      </c>
      <c r="E108" s="32">
        <v>1500000</v>
      </c>
      <c r="F108" s="32">
        <v>0</v>
      </c>
      <c r="G108" s="32">
        <f>E108</f>
        <v>1500000</v>
      </c>
    </row>
    <row r="109" spans="1:7" ht="96.75" hidden="1" customHeight="1" x14ac:dyDescent="0.25">
      <c r="A109" s="43"/>
      <c r="B109" s="44" t="s">
        <v>95</v>
      </c>
      <c r="C109" s="43" t="s">
        <v>55</v>
      </c>
      <c r="D109" s="56" t="s">
        <v>52</v>
      </c>
      <c r="E109" s="32">
        <v>1500000</v>
      </c>
      <c r="F109" s="32">
        <v>0</v>
      </c>
      <c r="G109" s="32">
        <f>E109</f>
        <v>1500000</v>
      </c>
    </row>
    <row r="110" spans="1:7" ht="80.25" customHeight="1" x14ac:dyDescent="0.25">
      <c r="A110" s="43"/>
      <c r="B110" s="44" t="s">
        <v>96</v>
      </c>
      <c r="C110" s="43" t="s">
        <v>55</v>
      </c>
      <c r="D110" s="56" t="s">
        <v>52</v>
      </c>
      <c r="E110" s="32">
        <v>2000000</v>
      </c>
      <c r="F110" s="32">
        <v>0</v>
      </c>
      <c r="G110" s="32">
        <f>E110</f>
        <v>2000000</v>
      </c>
    </row>
    <row r="111" spans="1:7" ht="15.75" x14ac:dyDescent="0.25">
      <c r="A111" s="43"/>
      <c r="B111" s="62" t="s">
        <v>25</v>
      </c>
      <c r="C111" s="43"/>
      <c r="D111" s="59"/>
      <c r="E111" s="60"/>
      <c r="F111" s="59"/>
      <c r="G111" s="61"/>
    </row>
    <row r="112" spans="1:7" ht="64.5" hidden="1" customHeight="1" x14ac:dyDescent="0.25">
      <c r="A112" s="43"/>
      <c r="B112" s="44" t="s">
        <v>97</v>
      </c>
      <c r="C112" s="43" t="s">
        <v>58</v>
      </c>
      <c r="D112" s="56" t="s">
        <v>57</v>
      </c>
      <c r="E112" s="56">
        <v>3</v>
      </c>
      <c r="F112" s="56">
        <v>0</v>
      </c>
      <c r="G112" s="56">
        <v>3</v>
      </c>
    </row>
    <row r="113" spans="1:7" ht="96" hidden="1" customHeight="1" x14ac:dyDescent="0.25">
      <c r="A113" s="43"/>
      <c r="B113" s="44" t="s">
        <v>98</v>
      </c>
      <c r="C113" s="43" t="s">
        <v>58</v>
      </c>
      <c r="D113" s="56" t="s">
        <v>57</v>
      </c>
      <c r="E113" s="56">
        <v>3</v>
      </c>
      <c r="F113" s="56">
        <v>0</v>
      </c>
      <c r="G113" s="56">
        <v>3</v>
      </c>
    </row>
    <row r="114" spans="1:7" ht="80.25" customHeight="1" x14ac:dyDescent="0.25">
      <c r="A114" s="43"/>
      <c r="B114" s="44" t="s">
        <v>99</v>
      </c>
      <c r="C114" s="43" t="s">
        <v>58</v>
      </c>
      <c r="D114" s="56" t="s">
        <v>57</v>
      </c>
      <c r="E114" s="56">
        <v>2</v>
      </c>
      <c r="F114" s="56">
        <v>0</v>
      </c>
      <c r="G114" s="56">
        <v>2</v>
      </c>
    </row>
    <row r="115" spans="1:7" ht="15.75" x14ac:dyDescent="0.25">
      <c r="A115" s="43"/>
      <c r="B115" s="62" t="s">
        <v>26</v>
      </c>
      <c r="C115" s="43"/>
      <c r="D115" s="59"/>
      <c r="E115" s="60"/>
      <c r="F115" s="59"/>
      <c r="G115" s="61"/>
    </row>
    <row r="116" spans="1:7" ht="80.25" hidden="1" customHeight="1" x14ac:dyDescent="0.25">
      <c r="A116" s="43"/>
      <c r="B116" s="44" t="s">
        <v>100</v>
      </c>
      <c r="C116" s="43" t="s">
        <v>55</v>
      </c>
      <c r="D116" s="56" t="s">
        <v>53</v>
      </c>
      <c r="E116" s="32">
        <v>500000</v>
      </c>
      <c r="F116" s="32">
        <v>0</v>
      </c>
      <c r="G116" s="32">
        <f>E116</f>
        <v>500000</v>
      </c>
    </row>
    <row r="117" spans="1:7" ht="108.75" hidden="1" customHeight="1" x14ac:dyDescent="0.25">
      <c r="A117" s="43"/>
      <c r="B117" s="44" t="s">
        <v>101</v>
      </c>
      <c r="C117" s="43" t="s">
        <v>55</v>
      </c>
      <c r="D117" s="56" t="s">
        <v>53</v>
      </c>
      <c r="E117" s="32">
        <v>500000</v>
      </c>
      <c r="F117" s="32">
        <v>0</v>
      </c>
      <c r="G117" s="32">
        <f>E117</f>
        <v>500000</v>
      </c>
    </row>
    <row r="118" spans="1:7" ht="92.25" customHeight="1" x14ac:dyDescent="0.25">
      <c r="A118" s="43"/>
      <c r="B118" s="44" t="s">
        <v>102</v>
      </c>
      <c r="C118" s="43" t="s">
        <v>55</v>
      </c>
      <c r="D118" s="56" t="s">
        <v>53</v>
      </c>
      <c r="E118" s="32">
        <v>1000000</v>
      </c>
      <c r="F118" s="32">
        <v>0</v>
      </c>
      <c r="G118" s="32">
        <f>E118</f>
        <v>1000000</v>
      </c>
    </row>
    <row r="119" spans="1:7" ht="15.75" x14ac:dyDescent="0.25">
      <c r="A119" s="43"/>
      <c r="B119" s="62" t="s">
        <v>27</v>
      </c>
      <c r="C119" s="43"/>
      <c r="D119" s="59"/>
      <c r="E119" s="60"/>
      <c r="F119" s="59"/>
      <c r="G119" s="61"/>
    </row>
    <row r="120" spans="1:7" ht="59.25" hidden="1" customHeight="1" x14ac:dyDescent="0.25">
      <c r="A120" s="43"/>
      <c r="B120" s="44" t="s">
        <v>103</v>
      </c>
      <c r="C120" s="43" t="s">
        <v>54</v>
      </c>
      <c r="D120" s="56" t="s">
        <v>53</v>
      </c>
      <c r="E120" s="56">
        <v>100</v>
      </c>
      <c r="F120" s="56">
        <v>0</v>
      </c>
      <c r="G120" s="56">
        <v>100</v>
      </c>
    </row>
    <row r="121" spans="1:7" ht="108.75" hidden="1" customHeight="1" x14ac:dyDescent="0.25">
      <c r="A121" s="43"/>
      <c r="B121" s="44" t="s">
        <v>104</v>
      </c>
      <c r="C121" s="43" t="s">
        <v>54</v>
      </c>
      <c r="D121" s="56" t="s">
        <v>53</v>
      </c>
      <c r="E121" s="56">
        <v>100</v>
      </c>
      <c r="F121" s="56">
        <v>0</v>
      </c>
      <c r="G121" s="56">
        <v>100</v>
      </c>
    </row>
    <row r="122" spans="1:7" ht="80.25" customHeight="1" x14ac:dyDescent="0.25">
      <c r="A122" s="43"/>
      <c r="B122" s="44" t="s">
        <v>105</v>
      </c>
      <c r="C122" s="43" t="s">
        <v>54</v>
      </c>
      <c r="D122" s="56" t="s">
        <v>53</v>
      </c>
      <c r="E122" s="56">
        <v>100</v>
      </c>
      <c r="F122" s="56">
        <v>0</v>
      </c>
      <c r="G122" s="56">
        <v>100</v>
      </c>
    </row>
    <row r="123" spans="1:7" ht="15.75" x14ac:dyDescent="0.25">
      <c r="A123" s="33"/>
      <c r="B123" s="57"/>
      <c r="C123" s="58"/>
      <c r="D123" s="59"/>
      <c r="E123" s="60"/>
      <c r="F123" s="59"/>
      <c r="G123" s="61"/>
    </row>
    <row r="124" spans="1:7" ht="15.75" hidden="1" customHeight="1" x14ac:dyDescent="0.25">
      <c r="A124" s="33" t="s">
        <v>60</v>
      </c>
      <c r="B124" s="89" t="s">
        <v>72</v>
      </c>
      <c r="C124" s="90"/>
      <c r="D124" s="90"/>
      <c r="E124" s="90"/>
      <c r="F124" s="90"/>
      <c r="G124" s="91"/>
    </row>
    <row r="125" spans="1:7" ht="15.75" hidden="1" x14ac:dyDescent="0.25">
      <c r="A125" s="33">
        <v>1</v>
      </c>
      <c r="B125" s="34" t="s">
        <v>24</v>
      </c>
      <c r="C125" s="35"/>
      <c r="D125" s="35"/>
      <c r="E125" s="35"/>
      <c r="F125" s="35"/>
      <c r="G125" s="35"/>
    </row>
    <row r="126" spans="1:7" ht="15.75" hidden="1" x14ac:dyDescent="0.25">
      <c r="A126" s="35"/>
      <c r="B126" s="4" t="s">
        <v>50</v>
      </c>
      <c r="C126" s="35" t="s">
        <v>51</v>
      </c>
      <c r="D126" s="35" t="s">
        <v>52</v>
      </c>
      <c r="E126" s="32">
        <f>D58</f>
        <v>0</v>
      </c>
      <c r="F126" s="32">
        <f>E58</f>
        <v>0</v>
      </c>
      <c r="G126" s="32">
        <f>E126+F126</f>
        <v>0</v>
      </c>
    </row>
    <row r="127" spans="1:7" ht="15.75" hidden="1" x14ac:dyDescent="0.25">
      <c r="A127" s="33">
        <v>2</v>
      </c>
      <c r="B127" s="34" t="s">
        <v>25</v>
      </c>
      <c r="C127" s="35"/>
      <c r="D127" s="35"/>
      <c r="E127" s="35"/>
      <c r="F127" s="35"/>
      <c r="G127" s="32"/>
    </row>
    <row r="128" spans="1:7" ht="15.75" hidden="1" customHeight="1" x14ac:dyDescent="0.25">
      <c r="A128" s="33"/>
      <c r="B128" s="44" t="s">
        <v>71</v>
      </c>
      <c r="C128" s="43" t="s">
        <v>58</v>
      </c>
      <c r="D128" s="35" t="s">
        <v>57</v>
      </c>
      <c r="E128" s="38">
        <v>4</v>
      </c>
      <c r="F128" s="35"/>
      <c r="G128" s="38">
        <f>E128</f>
        <v>4</v>
      </c>
    </row>
    <row r="129" spans="1:7" ht="15.75" hidden="1" x14ac:dyDescent="0.25">
      <c r="A129" s="33">
        <v>3</v>
      </c>
      <c r="B129" s="34" t="s">
        <v>26</v>
      </c>
      <c r="C129" s="35"/>
      <c r="D129" s="35"/>
      <c r="E129" s="35"/>
      <c r="F129" s="35"/>
      <c r="G129" s="35"/>
    </row>
    <row r="130" spans="1:7" ht="18" hidden="1" customHeight="1" x14ac:dyDescent="0.25">
      <c r="A130" s="33"/>
      <c r="B130" s="44" t="s">
        <v>73</v>
      </c>
      <c r="C130" s="43" t="s">
        <v>55</v>
      </c>
      <c r="D130" s="45" t="s">
        <v>53</v>
      </c>
      <c r="E130" s="65">
        <f>E126/E128</f>
        <v>0</v>
      </c>
      <c r="F130" s="66"/>
      <c r="G130" s="32">
        <f>E130</f>
        <v>0</v>
      </c>
    </row>
    <row r="131" spans="1:7" ht="15.75" hidden="1" x14ac:dyDescent="0.25">
      <c r="A131" s="33">
        <v>4</v>
      </c>
      <c r="B131" s="34" t="s">
        <v>27</v>
      </c>
      <c r="C131" s="35"/>
      <c r="D131" s="35"/>
      <c r="E131" s="38"/>
      <c r="F131" s="35"/>
      <c r="G131" s="38"/>
    </row>
    <row r="132" spans="1:7" ht="30.75" hidden="1" customHeight="1" x14ac:dyDescent="0.25">
      <c r="A132" s="33"/>
      <c r="B132" s="44" t="s">
        <v>74</v>
      </c>
      <c r="C132" s="43" t="s">
        <v>54</v>
      </c>
      <c r="D132" s="35" t="s">
        <v>53</v>
      </c>
      <c r="E132" s="38">
        <v>100</v>
      </c>
      <c r="F132" s="35"/>
      <c r="G132" s="38">
        <f>E132</f>
        <v>100</v>
      </c>
    </row>
    <row r="133" spans="1:7" ht="8.25" customHeight="1" x14ac:dyDescent="0.25">
      <c r="A133" s="96" t="s">
        <v>80</v>
      </c>
      <c r="B133" s="96"/>
      <c r="C133" s="96"/>
      <c r="D133" s="14"/>
    </row>
    <row r="134" spans="1:7" ht="15.75" x14ac:dyDescent="0.25">
      <c r="A134" s="96"/>
      <c r="B134" s="96"/>
      <c r="C134" s="96"/>
      <c r="D134" s="13"/>
      <c r="E134" s="5"/>
      <c r="F134" s="92" t="s">
        <v>81</v>
      </c>
      <c r="G134" s="92"/>
    </row>
    <row r="135" spans="1:7" ht="12" customHeight="1" x14ac:dyDescent="0.25">
      <c r="A135" s="3"/>
      <c r="B135" s="12"/>
      <c r="D135" s="9" t="s">
        <v>28</v>
      </c>
      <c r="F135" s="77" t="s">
        <v>84</v>
      </c>
      <c r="G135" s="77"/>
    </row>
    <row r="136" spans="1:7" ht="15.75" hidden="1" x14ac:dyDescent="0.25">
      <c r="A136" s="71" t="s">
        <v>29</v>
      </c>
      <c r="B136" s="71"/>
      <c r="C136" s="12"/>
      <c r="D136" s="12"/>
    </row>
    <row r="137" spans="1:7" ht="15.75" customHeight="1" x14ac:dyDescent="0.25">
      <c r="A137" s="7" t="s">
        <v>48</v>
      </c>
      <c r="B137" s="11"/>
      <c r="C137" s="12"/>
      <c r="D137" s="12"/>
    </row>
    <row r="138" spans="1:7" ht="33.75" customHeight="1" x14ac:dyDescent="0.25">
      <c r="A138" s="71" t="s">
        <v>49</v>
      </c>
      <c r="B138" s="71"/>
      <c r="C138" s="71"/>
      <c r="D138" s="13"/>
      <c r="E138" s="5"/>
      <c r="F138" s="92" t="s">
        <v>82</v>
      </c>
      <c r="G138" s="92"/>
    </row>
    <row r="139" spans="1:7" ht="11.25" customHeight="1" x14ac:dyDescent="0.25">
      <c r="A139" s="14"/>
      <c r="B139" s="12"/>
      <c r="C139" s="12"/>
      <c r="D139" s="9" t="s">
        <v>28</v>
      </c>
      <c r="F139" s="77" t="s">
        <v>84</v>
      </c>
      <c r="G139" s="77"/>
    </row>
    <row r="140" spans="1:7" x14ac:dyDescent="0.25">
      <c r="A140" s="52" t="s">
        <v>110</v>
      </c>
      <c r="B140" s="53"/>
      <c r="C140" s="53"/>
    </row>
    <row r="141" spans="1:7" x14ac:dyDescent="0.25">
      <c r="A141" s="8" t="s">
        <v>36</v>
      </c>
    </row>
    <row r="142" spans="1:7" ht="15" customHeight="1" x14ac:dyDescent="0.25"/>
  </sheetData>
  <mergeCells count="56">
    <mergeCell ref="A138:C138"/>
    <mergeCell ref="F138:G138"/>
    <mergeCell ref="F139:G139"/>
    <mergeCell ref="B52:G52"/>
    <mergeCell ref="F135:G135"/>
    <mergeCell ref="A59:C59"/>
    <mergeCell ref="B61:G61"/>
    <mergeCell ref="A133:C134"/>
    <mergeCell ref="B54:C54"/>
    <mergeCell ref="A136:B136"/>
    <mergeCell ref="F134:G134"/>
    <mergeCell ref="B65:G65"/>
    <mergeCell ref="B37:G37"/>
    <mergeCell ref="B38:G38"/>
    <mergeCell ref="B58:C58"/>
    <mergeCell ref="B55:C55"/>
    <mergeCell ref="B49:C49"/>
    <mergeCell ref="B57:C57"/>
    <mergeCell ref="B39:G39"/>
    <mergeCell ref="B106:G106"/>
    <mergeCell ref="C14:F14"/>
    <mergeCell ref="C17:F17"/>
    <mergeCell ref="E19:F19"/>
    <mergeCell ref="B124:G124"/>
    <mergeCell ref="A50:C50"/>
    <mergeCell ref="B56:C56"/>
    <mergeCell ref="B27:G27"/>
    <mergeCell ref="B32:G32"/>
    <mergeCell ref="B44:C44"/>
    <mergeCell ref="B45:C45"/>
    <mergeCell ref="B20:G20"/>
    <mergeCell ref="B28:G28"/>
    <mergeCell ref="B25:G25"/>
    <mergeCell ref="B26:G26"/>
    <mergeCell ref="B21:G21"/>
    <mergeCell ref="B23:G23"/>
    <mergeCell ref="E8:G8"/>
    <mergeCell ref="B48:C48"/>
    <mergeCell ref="B47:C47"/>
    <mergeCell ref="B46:C46"/>
    <mergeCell ref="B29:G29"/>
    <mergeCell ref="B31:G31"/>
    <mergeCell ref="B33:G33"/>
    <mergeCell ref="A10:G10"/>
    <mergeCell ref="A11:G11"/>
    <mergeCell ref="E18:F18"/>
    <mergeCell ref="B36:G36"/>
    <mergeCell ref="B30:G30"/>
    <mergeCell ref="F1:G3"/>
    <mergeCell ref="E5:G5"/>
    <mergeCell ref="E6:G6"/>
    <mergeCell ref="E7:G7"/>
    <mergeCell ref="B22:G22"/>
    <mergeCell ref="B35:G35"/>
    <mergeCell ref="C16:F16"/>
    <mergeCell ref="C15:F15"/>
  </mergeCells>
  <pageMargins left="0.39370078740157483" right="0.15748031496062992" top="0.51181102362204722" bottom="0.27559055118110237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2717610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2024-10-30T06:18:27Z</cp:lastPrinted>
  <dcterms:created xsi:type="dcterms:W3CDTF">2018-12-28T08:43:53Z</dcterms:created>
  <dcterms:modified xsi:type="dcterms:W3CDTF">2025-01-29T08:23:28Z</dcterms:modified>
</cp:coreProperties>
</file>