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0730" windowHeight="11760"/>
  </bookViews>
  <sheets>
    <sheet name="1416020" sheetId="2" r:id="rId1"/>
  </sheets>
  <definedNames>
    <definedName name="_xlnm.Print_Area" localSheetId="0">'1416020'!$A$1:$BM$98</definedName>
  </definedNames>
  <calcPr calcId="152511"/>
</workbook>
</file>

<file path=xl/calcChain.xml><?xml version="1.0" encoding="utf-8"?>
<calcChain xmlns="http://schemas.openxmlformats.org/spreadsheetml/2006/main">
  <c r="AO81" i="2" l="1"/>
  <c r="BE81" i="2" s="1"/>
  <c r="AO80" i="2"/>
  <c r="AO79" i="2"/>
  <c r="AO85" i="2" s="1"/>
  <c r="BE85" i="2" s="1"/>
  <c r="AO68" i="2"/>
  <c r="BE68" i="2" s="1"/>
  <c r="BE83" i="2"/>
  <c r="AJ60" i="2"/>
  <c r="BE71" i="2"/>
  <c r="AO74" i="2"/>
  <c r="BE74" i="2" s="1"/>
  <c r="BE70" i="2"/>
  <c r="AO76" i="2"/>
  <c r="BE76" i="2" s="1"/>
  <c r="A96" i="2"/>
  <c r="BE79" i="2"/>
  <c r="BE80" i="2"/>
  <c r="AO73" i="2" l="1"/>
  <c r="BE73" i="2" s="1"/>
  <c r="AC49" i="2"/>
  <c r="AC48" i="2"/>
  <c r="AS48" i="2" l="1"/>
  <c r="AB58" i="2"/>
  <c r="AC50" i="2"/>
  <c r="AS49" i="2"/>
  <c r="AB59" i="2"/>
  <c r="AR59" i="2" s="1"/>
  <c r="AS21" i="2" l="1"/>
  <c r="U21" i="2" s="1"/>
  <c r="AS50" i="2"/>
  <c r="AB60" i="2"/>
  <c r="AR60" i="2" s="1"/>
  <c r="AR58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<sst xmlns="http://schemas.openxmlformats.org/spreadsheetml/2006/main" count="150" uniqueCount="111">
  <si>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</si>
  <si>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</si>
  <si>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</si>
  <si>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</si>
  <si>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</si>
  <si>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</si>
  <si>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</si>
  <si>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</si>
  <si>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</si>
  <si>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</si>
  <si>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</si>
  <si>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</si>
  <si>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</si>
  <si>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</si>
  <si>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</si>
  <si>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</si>
  <si>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</si>
  <si>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</si>
  <si>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</si>
  <si>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</si>
  <si>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</si>
  <si>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</si>
  <si>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</si>
  <si>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</si>
  <si>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</si>
  <si>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</si>
  <si>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</si>
  <si>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</si>
  <si>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</si>
  <si>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</si>
  <si>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</si>
  <si>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</si>
  <si>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</si>
  <si>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</si>
  <si>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</si>
  <si>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</si>
  <si>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</si>
  <si>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</si>
  <si>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</si>
  <si>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</si>
  <si>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</si>
  <si>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</si>
  <si>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</si>
  <si>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</si>
  <si>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</si>
  <si>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</si>
  <si>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</si>
  <si>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</si>
  <si>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</si>
  <si>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</si>
  <si>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</si>
  <si>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</si>
  <si>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</si>
  <si>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</si>
  <si>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</si>
  <si>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</si>
  <si>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</si>
  <si>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</si>
  <si>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</si>
  <si>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</si>
  <si>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</si>
  <si>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розрахунково</t>
  </si>
  <si>
    <t>якості</t>
  </si>
  <si>
    <t>Забезпечення належної та безперебійної  роботи комунальних підприємств із надання послуг населенню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</si>
  <si>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</si>
  <si>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</si>
  <si>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</si>
  <si>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</si>
  <si>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</si>
  <si>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</si>
  <si>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</si>
  <si>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</si>
  <si>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Управління комунальної інфраструктури Хмельницької міської Ради</t>
  </si>
  <si>
    <t>1410000</t>
  </si>
  <si>
    <t>6020</t>
  </si>
  <si>
    <t>0620</t>
  </si>
  <si>
    <t>Забезпечення функціонування комунального підприємства "Акведук"</t>
  </si>
  <si>
    <t>обсяг видатків на забезпечення функціонування комунального підприємства "Акведук"</t>
  </si>
  <si>
    <t xml:space="preserve">кількість особових рахунків, абонентам яких здійснюється надання житлово-комунальних послуг </t>
  </si>
  <si>
    <t>договори</t>
  </si>
  <si>
    <t>кількість особових рахунків, абоненти яких планується забезпечити житлово-комунальними послугами</t>
  </si>
  <si>
    <t xml:space="preserve">ефективності </t>
  </si>
  <si>
    <t>середні витрати на обслуговування 1 особового рахунку,  абонентам яких здійснюється надання житлово-комунальних послуг</t>
  </si>
  <si>
    <t>Завдання 1. Забезпечення функціонування комунальних підприємств у сфері водопровідно-каналізаційного господарства</t>
  </si>
  <si>
    <t>рішення сесії міської ради</t>
  </si>
  <si>
    <t>Василь КАБАЛЬСЬКИЙ</t>
  </si>
  <si>
    <t>(Власне ім'я, ПРІЗВИЩЕ)</t>
  </si>
  <si>
    <t>Сергій ЯМЧУК</t>
  </si>
  <si>
    <t xml:space="preserve">кількість об'єктів, на яких необхідно та планується виконати роботи з поточного ремонту мереж водопостачання </t>
  </si>
  <si>
    <t>витрати на виконання робіт з капітального ремонту мереж водопостачання та водовідведення на 1 об'єкті</t>
  </si>
  <si>
    <t xml:space="preserve">Заступник директора департаменту інфраструктури міста – начальник управління комунальної інфраструктури </t>
  </si>
  <si>
    <t>Програма підтримки і розвитку комунального підприємства "Акведук" Хмельницької міської ради на 2023 - 2027 роки (із змінами)</t>
  </si>
  <si>
    <t>Управління комунальної інфраструктури Хмельницької міської ради</t>
  </si>
  <si>
    <t>2256400000</t>
  </si>
  <si>
    <t>відс.</t>
  </si>
  <si>
    <t>Програма підтримки та розвитку Хмельницького комунального підприємства «Спецкомунтранс» на 2023 – 2027 роки (із змінами)</t>
  </si>
  <si>
    <t xml:space="preserve">здійснювати виконання зобов’язань по кредитному договору </t>
  </si>
  <si>
    <t xml:space="preserve">Здійснення заходів із реалізації кредитного договору укладеного ХКП "Спецкомунтранс" з ЄБРР </t>
  </si>
  <si>
    <t>обсяг видатків для ХКП "Спецкомунтранс" на виконання зобов’язань по кредитному договору, який укладено з ЄБРР</t>
  </si>
  <si>
    <t>загальна сума кредитного договору</t>
  </si>
  <si>
    <t>договір</t>
  </si>
  <si>
    <t>кількість підприємств, що виконують зобов’язання по кредитному договору</t>
  </si>
  <si>
    <t>бюджетної програми місцевого бюджету на 2025  рік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</si>
  <si>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і розвитку комунального підприємства "Акведук" Хмельницької міської ради на 2023 - 2027 роки (із змінами), Програма підтримки та розвитку Хмельницького комунального підприємства «Спецкомунтранс» на 2023 – 2027 роки (із змінами), рішення сесії Хмельницької міської ради від 11.12.2024 року № 9 "Про бюджет Хмельницької міської територіальної громади на 2025 рік"</t>
  </si>
  <si>
    <t>Завдання 2. Здійснення заходів із реалізації кредитного договору</t>
  </si>
  <si>
    <t xml:space="preserve">3 807 218,85 </t>
  </si>
  <si>
    <t>50 грн курс євро з листа ФУ</t>
  </si>
  <si>
    <t>28 500 000 євро кредитні кошти з договору(без грантових - 6,25 млн євро та місц. Бюджету - 3 млн євро)</t>
  </si>
  <si>
    <t>лист-звернення</t>
  </si>
  <si>
    <t xml:space="preserve">відсоток передбачених бюджетних коштів ХКП "Спецкомунтранс"  на виконання зобов’язань у 2025 році по кредитному договору, який укладено з ЄБРР </t>
  </si>
  <si>
    <t>сума вибірки кредитних коштів запланованих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</si>
</sst>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9"/>
      <name val="Arial Cyr"/>
      <charset val="204"/>
    </font>
    <font>
      <sz val="10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2" fontId="3" fillId="0" borderId="0" xfId="0" applyNumberFormat="1" applyFont="1" applyBorder="1" applyAlignment="1">
      <alignment horizontal="left" vertical="center" wrapText="1"/>
    </xf>
    <xf numFmtId="186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8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3" fillId="2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top" wrapText="1"/>
    </xf>
    <xf numFmtId="2" fontId="3" fillId="0" borderId="3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6" fontId="3" fillId="0" borderId="3" xfId="0" applyNumberFormat="1" applyFont="1" applyBorder="1" applyAlignment="1">
      <alignment horizontal="center" vertical="center" wrapText="1"/>
    </xf>
    <xf numFmtId="186" fontId="3" fillId="0" borderId="4" xfId="0" applyNumberFormat="1" applyFont="1" applyBorder="1" applyAlignment="1">
      <alignment horizontal="center" vertical="center" wrapText="1"/>
    </xf>
    <xf numFmtId="186" fontId="3" fillId="0" borderId="5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8"/>
  <sheetViews>
    <sheetView tabSelected="1" view="pageBreakPreview" zoomScaleNormal="100" zoomScaleSheetLayoutView="100" workbookViewId="0">
      <selection activeCell="CB56" sqref="CB56"/>
    </sheetView>
  </sheetViews>
  <sheetFormatPr defaultRowHeight="12.75" x14ac:dyDescent="0.2"/>
  <cols>
    <col min="1" max="6" width="2.85546875" style="1" customWidth="1"/>
    <col min="7" max="22" width="3.5703125" style="1" customWidth="1"/>
    <col min="23" max="23" width="5.140625" style="1" customWidth="1"/>
    <col min="24" max="25" width="2.85546875" style="1" customWidth="1"/>
    <col min="26" max="26" width="1.42578125" style="1" customWidth="1"/>
    <col min="2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20.85546875" style="1" customWidth="1"/>
    <col min="81" max="16384" width="9.140625" style="1"/>
  </cols>
  <sheetData>
    <row r="1" spans="1:77" ht="44.25" customHeight="1" x14ac:dyDescent="0.2">
      <c r="AO1" s="119" t="s">
        <v>27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105" t="s">
        <v>65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2.5" customHeight="1" x14ac:dyDescent="0.2">
      <c r="AO4" s="102" t="s">
        <v>92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14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5" customHeight="1" x14ac:dyDescent="0.2">
      <c r="AO7" s="114">
        <v>45684</v>
      </c>
      <c r="AP7" s="109"/>
      <c r="AQ7" s="109"/>
      <c r="AR7" s="109"/>
      <c r="AS7" s="109"/>
      <c r="AT7" s="109"/>
      <c r="AU7" s="109"/>
      <c r="AV7" s="1" t="s">
        <v>54</v>
      </c>
      <c r="AW7" s="108">
        <v>5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15.75" customHeight="1" x14ac:dyDescent="0.2">
      <c r="A9" s="127" t="s">
        <v>15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</row>
    <row r="10" spans="1:77" ht="15.75" customHeight="1" x14ac:dyDescent="0.2">
      <c r="A10" s="127" t="s">
        <v>102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1.2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7.25" customHeight="1" x14ac:dyDescent="0.2">
      <c r="A12" s="22" t="s">
        <v>44</v>
      </c>
      <c r="B12" s="112" t="s">
        <v>64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31"/>
      <c r="N12" s="110" t="s">
        <v>72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32"/>
      <c r="AU12" s="112" t="s">
        <v>68</v>
      </c>
      <c r="AV12" s="113"/>
      <c r="AW12" s="113"/>
      <c r="AX12" s="113"/>
      <c r="AY12" s="113"/>
      <c r="AZ12" s="113"/>
      <c r="BA12" s="113"/>
      <c r="BB12" s="113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 x14ac:dyDescent="0.2">
      <c r="A13" s="30"/>
      <c r="B13" s="107" t="s">
        <v>47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40"/>
      <c r="N13" s="118" t="s">
        <v>53</v>
      </c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40"/>
      <c r="AU13" s="107" t="s">
        <v>46</v>
      </c>
      <c r="AV13" s="107"/>
      <c r="AW13" s="107"/>
      <c r="AX13" s="107"/>
      <c r="AY13" s="107"/>
      <c r="AZ13" s="107"/>
      <c r="BA13" s="107"/>
      <c r="BB13" s="107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x14ac:dyDescent="0.2">
      <c r="BE14" s="26"/>
      <c r="BF14" s="26"/>
      <c r="BG14" s="26"/>
      <c r="BH14" s="26"/>
      <c r="BI14" s="26"/>
      <c r="BJ14" s="26"/>
      <c r="BK14" s="26"/>
      <c r="BL14" s="26"/>
    </row>
    <row r="15" spans="1:77" customFormat="1" ht="18.75" customHeight="1" x14ac:dyDescent="0.2">
      <c r="A15" s="33" t="s">
        <v>4</v>
      </c>
      <c r="B15" s="112" t="s">
        <v>73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1"/>
      <c r="N15" s="110" t="s">
        <v>72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32"/>
      <c r="AU15" s="112" t="s">
        <v>68</v>
      </c>
      <c r="AV15" s="113"/>
      <c r="AW15" s="113"/>
      <c r="AX15" s="113"/>
      <c r="AY15" s="113"/>
      <c r="AZ15" s="113"/>
      <c r="BA15" s="113"/>
      <c r="BB15" s="113"/>
      <c r="BC15" s="23"/>
      <c r="BD15" s="23"/>
      <c r="BE15" s="23"/>
      <c r="BF15" s="23"/>
      <c r="BG15" s="23"/>
      <c r="BH15" s="23"/>
      <c r="BI15" s="23"/>
      <c r="BJ15" s="23"/>
      <c r="BK15" s="23"/>
      <c r="BL15" s="24"/>
      <c r="BM15" s="27"/>
      <c r="BN15" s="27"/>
      <c r="BO15" s="27"/>
      <c r="BP15" s="23"/>
      <c r="BQ15" s="23"/>
      <c r="BR15" s="23"/>
      <c r="BS15" s="23"/>
      <c r="BT15" s="23"/>
      <c r="BU15" s="23"/>
      <c r="BV15" s="23"/>
      <c r="BW15" s="23"/>
    </row>
    <row r="16" spans="1:77" customFormat="1" ht="27.75" customHeight="1" x14ac:dyDescent="0.2">
      <c r="A16" s="29"/>
      <c r="B16" s="107" t="s">
        <v>47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40"/>
      <c r="N16" s="118" t="s">
        <v>52</v>
      </c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40"/>
      <c r="AU16" s="107" t="s">
        <v>46</v>
      </c>
      <c r="AV16" s="107"/>
      <c r="AW16" s="107"/>
      <c r="AX16" s="107"/>
      <c r="AY16" s="107"/>
      <c r="AZ16" s="107"/>
      <c r="BA16" s="107"/>
      <c r="BB16" s="107"/>
      <c r="BC16" s="25"/>
      <c r="BD16" s="25"/>
      <c r="BE16" s="25"/>
      <c r="BF16" s="25"/>
      <c r="BG16" s="25"/>
      <c r="BH16" s="25"/>
      <c r="BI16" s="25"/>
      <c r="BJ16" s="25"/>
      <c r="BK16" s="28"/>
      <c r="BL16" s="25"/>
      <c r="BM16" s="27"/>
      <c r="BN16" s="27"/>
      <c r="BO16" s="27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9" customHeight="1" x14ac:dyDescent="0.2"/>
    <row r="18" spans="1:79" customFormat="1" ht="42.75" customHeight="1" x14ac:dyDescent="0.2">
      <c r="A18" s="22" t="s">
        <v>45</v>
      </c>
      <c r="B18" s="121" t="s">
        <v>70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36"/>
      <c r="N18" s="121" t="s">
        <v>74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37"/>
      <c r="AA18" s="121" t="s">
        <v>75</v>
      </c>
      <c r="AB18" s="122"/>
      <c r="AC18" s="122"/>
      <c r="AD18" s="122"/>
      <c r="AE18" s="122"/>
      <c r="AF18" s="122"/>
      <c r="AG18" s="122"/>
      <c r="AH18" s="122"/>
      <c r="AI18" s="122"/>
      <c r="AJ18" s="23"/>
      <c r="AK18" s="135" t="s">
        <v>71</v>
      </c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23"/>
      <c r="BE18" s="121" t="s">
        <v>93</v>
      </c>
      <c r="BF18" s="122"/>
      <c r="BG18" s="122"/>
      <c r="BH18" s="122"/>
      <c r="BI18" s="122"/>
      <c r="BJ18" s="122"/>
      <c r="BK18" s="122"/>
      <c r="BL18" s="122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customFormat="1" ht="39" customHeight="1" x14ac:dyDescent="0.2">
      <c r="B19" s="107" t="s">
        <v>47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41"/>
      <c r="N19" s="107" t="s">
        <v>48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42"/>
      <c r="AA19" s="115" t="s">
        <v>49</v>
      </c>
      <c r="AB19" s="115"/>
      <c r="AC19" s="115"/>
      <c r="AD19" s="115"/>
      <c r="AE19" s="115"/>
      <c r="AF19" s="115"/>
      <c r="AG19" s="115"/>
      <c r="AH19" s="115"/>
      <c r="AI19" s="115"/>
      <c r="AJ19" s="42"/>
      <c r="AK19" s="116" t="s">
        <v>50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42"/>
      <c r="BE19" s="107" t="s">
        <v>51</v>
      </c>
      <c r="BF19" s="107"/>
      <c r="BG19" s="107"/>
      <c r="BH19" s="107"/>
      <c r="BI19" s="107"/>
      <c r="BJ19" s="107"/>
      <c r="BK19" s="107"/>
      <c r="BL19" s="10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17" t="s">
        <v>42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84">
        <f>AS21+I22</f>
        <v>45509377</v>
      </c>
      <c r="V21" s="84"/>
      <c r="W21" s="84"/>
      <c r="X21" s="84"/>
      <c r="Y21" s="84"/>
      <c r="Z21" s="84"/>
      <c r="AA21" s="84"/>
      <c r="AB21" s="84"/>
      <c r="AC21" s="84"/>
      <c r="AD21" s="84"/>
      <c r="AE21" s="120" t="s">
        <v>43</v>
      </c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84">
        <f>AC50</f>
        <v>45509377</v>
      </c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73" t="s">
        <v>17</v>
      </c>
      <c r="BE21" s="73"/>
      <c r="BF21" s="73"/>
      <c r="BG21" s="73"/>
      <c r="BH21" s="73"/>
      <c r="BI21" s="73"/>
      <c r="BJ21" s="73"/>
      <c r="BK21" s="73"/>
      <c r="BL21" s="73"/>
    </row>
    <row r="22" spans="1:79" ht="24.95" customHeight="1" x14ac:dyDescent="0.2">
      <c r="A22" s="73" t="s">
        <v>16</v>
      </c>
      <c r="B22" s="73"/>
      <c r="C22" s="73"/>
      <c r="D22" s="73"/>
      <c r="E22" s="73"/>
      <c r="F22" s="73"/>
      <c r="G22" s="73"/>
      <c r="H22" s="73"/>
      <c r="I22" s="84">
        <v>0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73" t="s">
        <v>18</v>
      </c>
      <c r="U22" s="73"/>
      <c r="V22" s="73"/>
      <c r="W22" s="73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8.2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100" t="s">
        <v>29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</row>
    <row r="25" spans="1:79" ht="78" customHeight="1" x14ac:dyDescent="0.2">
      <c r="A25" s="123" t="s">
        <v>103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</row>
    <row r="26" spans="1:79" ht="8.2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73" t="s">
        <v>28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</row>
    <row r="28" spans="1:79" ht="18" customHeight="1" x14ac:dyDescent="0.2">
      <c r="A28" s="125" t="s">
        <v>22</v>
      </c>
      <c r="B28" s="125"/>
      <c r="C28" s="125"/>
      <c r="D28" s="125"/>
      <c r="E28" s="125"/>
      <c r="F28" s="125"/>
      <c r="G28" s="81" t="s">
        <v>32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3"/>
    </row>
    <row r="29" spans="1:79" ht="15.75" hidden="1" x14ac:dyDescent="0.2">
      <c r="A29" s="74">
        <v>1</v>
      </c>
      <c r="B29" s="74"/>
      <c r="C29" s="74"/>
      <c r="D29" s="74"/>
      <c r="E29" s="74"/>
      <c r="F29" s="74"/>
      <c r="G29" s="81">
        <v>2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0.5" hidden="1" customHeight="1" x14ac:dyDescent="0.2">
      <c r="A30" s="131" t="s">
        <v>25</v>
      </c>
      <c r="B30" s="131"/>
      <c r="C30" s="131"/>
      <c r="D30" s="131"/>
      <c r="E30" s="131"/>
      <c r="F30" s="131"/>
      <c r="G30" s="128" t="s">
        <v>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/>
      <c r="CA30" s="1" t="s">
        <v>41</v>
      </c>
    </row>
    <row r="31" spans="1:79" ht="18" customHeight="1" x14ac:dyDescent="0.2">
      <c r="A31" s="74">
        <v>1</v>
      </c>
      <c r="B31" s="74"/>
      <c r="C31" s="74"/>
      <c r="D31" s="74"/>
      <c r="E31" s="74"/>
      <c r="F31" s="74"/>
      <c r="G31" s="92" t="s">
        <v>55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40</v>
      </c>
    </row>
    <row r="32" spans="1:79" ht="9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73" t="s">
        <v>30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</row>
    <row r="34" spans="1:79" ht="15.95" customHeight="1" x14ac:dyDescent="0.2">
      <c r="A34" s="126" t="s">
        <v>63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7.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20.25" customHeight="1" x14ac:dyDescent="0.2">
      <c r="A36" s="73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79" ht="19.5" customHeight="1" x14ac:dyDescent="0.2">
      <c r="A38" s="74" t="s">
        <v>22</v>
      </c>
      <c r="B38" s="74"/>
      <c r="C38" s="74"/>
      <c r="D38" s="74"/>
      <c r="E38" s="74"/>
      <c r="F38" s="74"/>
      <c r="G38" s="75" t="s">
        <v>19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8.75" customHeight="1" x14ac:dyDescent="0.2">
      <c r="A39" s="74">
        <v>1</v>
      </c>
      <c r="B39" s="74"/>
      <c r="C39" s="74"/>
      <c r="D39" s="74"/>
      <c r="E39" s="74"/>
      <c r="F39" s="74"/>
      <c r="G39" s="74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</row>
    <row r="40" spans="1:79" ht="19.5" customHeight="1" x14ac:dyDescent="0.2">
      <c r="A40" s="74">
        <v>1</v>
      </c>
      <c r="B40" s="74"/>
      <c r="C40" s="74"/>
      <c r="D40" s="74"/>
      <c r="E40" s="74"/>
      <c r="F40" s="74"/>
      <c r="G40" s="98" t="s">
        <v>83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CA40" s="1" t="s">
        <v>11</v>
      </c>
    </row>
    <row r="41" spans="1:79" ht="18" customHeight="1" x14ac:dyDescent="0.2">
      <c r="A41" s="74">
        <v>2</v>
      </c>
      <c r="B41" s="74"/>
      <c r="C41" s="74"/>
      <c r="D41" s="74"/>
      <c r="E41" s="74"/>
      <c r="F41" s="74"/>
      <c r="G41" s="184" t="s">
        <v>104</v>
      </c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</row>
    <row r="42" spans="1:79" ht="6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33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5" t="s">
        <v>69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2.75" customHeight="1" x14ac:dyDescent="0.2">
      <c r="A45" s="74" t="s">
        <v>22</v>
      </c>
      <c r="B45" s="74"/>
      <c r="C45" s="74"/>
      <c r="D45" s="86" t="s">
        <v>20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74" t="s">
        <v>23</v>
      </c>
      <c r="AD45" s="74"/>
      <c r="AE45" s="74"/>
      <c r="AF45" s="74"/>
      <c r="AG45" s="74"/>
      <c r="AH45" s="74"/>
      <c r="AI45" s="74"/>
      <c r="AJ45" s="74"/>
      <c r="AK45" s="74" t="s">
        <v>24</v>
      </c>
      <c r="AL45" s="74"/>
      <c r="AM45" s="74"/>
      <c r="AN45" s="74"/>
      <c r="AO45" s="74"/>
      <c r="AP45" s="74"/>
      <c r="AQ45" s="74"/>
      <c r="AR45" s="74"/>
      <c r="AS45" s="74" t="s">
        <v>21</v>
      </c>
      <c r="AT45" s="74"/>
      <c r="AU45" s="74"/>
      <c r="AV45" s="74"/>
      <c r="AW45" s="74"/>
      <c r="AX45" s="74"/>
      <c r="AY45" s="74"/>
      <c r="AZ45" s="74"/>
      <c r="BA45" s="17"/>
      <c r="BB45" s="17"/>
      <c r="BC45" s="17"/>
      <c r="BD45" s="17"/>
      <c r="BE45" s="17"/>
      <c r="BF45" s="17"/>
      <c r="BG45" s="17"/>
      <c r="BH45" s="17"/>
    </row>
    <row r="46" spans="1:79" ht="9.75" customHeight="1" x14ac:dyDescent="0.2">
      <c r="A46" s="74"/>
      <c r="B46" s="74"/>
      <c r="C46" s="74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74">
        <v>1</v>
      </c>
      <c r="B47" s="74"/>
      <c r="C47" s="74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7"/>
      <c r="BB47" s="17"/>
      <c r="BC47" s="17"/>
      <c r="BD47" s="17"/>
      <c r="BE47" s="17"/>
      <c r="BF47" s="17"/>
      <c r="BG47" s="17"/>
      <c r="BH47" s="17"/>
    </row>
    <row r="48" spans="1:79" ht="20.25" customHeight="1" x14ac:dyDescent="0.2">
      <c r="A48" s="74">
        <v>1</v>
      </c>
      <c r="B48" s="74"/>
      <c r="C48" s="74"/>
      <c r="D48" s="139" t="s">
        <v>76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40"/>
      <c r="AC48" s="79">
        <f>AO68</f>
        <v>700000</v>
      </c>
      <c r="AD48" s="79"/>
      <c r="AE48" s="79"/>
      <c r="AF48" s="79"/>
      <c r="AG48" s="79"/>
      <c r="AH48" s="79"/>
      <c r="AI48" s="79"/>
      <c r="AJ48" s="79"/>
      <c r="AK48" s="79">
        <v>0</v>
      </c>
      <c r="AL48" s="79"/>
      <c r="AM48" s="79"/>
      <c r="AN48" s="79"/>
      <c r="AO48" s="79"/>
      <c r="AP48" s="79"/>
      <c r="AQ48" s="79"/>
      <c r="AR48" s="79"/>
      <c r="AS48" s="79">
        <f>AC48+AK48</f>
        <v>700000</v>
      </c>
      <c r="AT48" s="79"/>
      <c r="AU48" s="79"/>
      <c r="AV48" s="79"/>
      <c r="AW48" s="79"/>
      <c r="AX48" s="79"/>
      <c r="AY48" s="79"/>
      <c r="AZ48" s="79"/>
      <c r="BA48" s="18"/>
      <c r="BB48" s="18"/>
      <c r="BC48" s="18"/>
      <c r="BD48" s="18"/>
      <c r="BE48" s="18"/>
      <c r="BF48" s="18"/>
      <c r="BG48" s="18"/>
      <c r="BH48" s="18"/>
    </row>
    <row r="49" spans="1:80" ht="33" customHeight="1" x14ac:dyDescent="0.25">
      <c r="A49" s="74">
        <v>2</v>
      </c>
      <c r="B49" s="74"/>
      <c r="C49" s="74"/>
      <c r="D49" s="141" t="s">
        <v>97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3"/>
      <c r="AC49" s="144">
        <f>AO79</f>
        <v>44809377</v>
      </c>
      <c r="AD49" s="145"/>
      <c r="AE49" s="145"/>
      <c r="AF49" s="145"/>
      <c r="AG49" s="145"/>
      <c r="AH49" s="145"/>
      <c r="AI49" s="145"/>
      <c r="AJ49" s="146"/>
      <c r="AK49" s="144">
        <v>0</v>
      </c>
      <c r="AL49" s="145"/>
      <c r="AM49" s="145"/>
      <c r="AN49" s="145"/>
      <c r="AO49" s="145"/>
      <c r="AP49" s="145"/>
      <c r="AQ49" s="145"/>
      <c r="AR49" s="146"/>
      <c r="AS49" s="79">
        <f>AC49+AK49</f>
        <v>44809377</v>
      </c>
      <c r="AT49" s="79"/>
      <c r="AU49" s="79"/>
      <c r="AV49" s="79"/>
      <c r="AW49" s="79"/>
      <c r="AX49" s="79"/>
      <c r="AY49" s="79"/>
      <c r="AZ49" s="79"/>
      <c r="BA49" s="18"/>
      <c r="BB49" s="18"/>
      <c r="BC49" s="18"/>
      <c r="BD49" s="18"/>
      <c r="BE49" s="18"/>
      <c r="BF49" s="18"/>
      <c r="BG49" s="18"/>
      <c r="BH49" s="18"/>
      <c r="CB49" s="57" t="s">
        <v>96</v>
      </c>
    </row>
    <row r="50" spans="1:80" s="4" customFormat="1" ht="18.75" customHeight="1" x14ac:dyDescent="0.2">
      <c r="A50" s="72"/>
      <c r="B50" s="72"/>
      <c r="C50" s="72"/>
      <c r="D50" s="136" t="s">
        <v>56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8"/>
      <c r="AC50" s="80">
        <f>AC48+AC49</f>
        <v>45509377</v>
      </c>
      <c r="AD50" s="80"/>
      <c r="AE50" s="80"/>
      <c r="AF50" s="80"/>
      <c r="AG50" s="80"/>
      <c r="AH50" s="80"/>
      <c r="AI50" s="80"/>
      <c r="AJ50" s="80"/>
      <c r="AK50" s="80">
        <v>0</v>
      </c>
      <c r="AL50" s="80"/>
      <c r="AM50" s="80"/>
      <c r="AN50" s="80"/>
      <c r="AO50" s="80"/>
      <c r="AP50" s="80"/>
      <c r="AQ50" s="80"/>
      <c r="AR50" s="80"/>
      <c r="AS50" s="80">
        <f>AC50+AK50</f>
        <v>45509377</v>
      </c>
      <c r="AT50" s="80"/>
      <c r="AU50" s="80"/>
      <c r="AV50" s="80"/>
      <c r="AW50" s="80"/>
      <c r="AX50" s="80"/>
      <c r="AY50" s="80"/>
      <c r="AZ50" s="80"/>
      <c r="BA50" s="35"/>
      <c r="BB50" s="35"/>
      <c r="BC50" s="35"/>
      <c r="BD50" s="35"/>
      <c r="BE50" s="35"/>
      <c r="BF50" s="35"/>
      <c r="BG50" s="35"/>
      <c r="BH50" s="35"/>
    </row>
    <row r="51" spans="1:80" ht="6" customHeight="1" x14ac:dyDescent="0.2"/>
    <row r="52" spans="1:80" ht="15.75" customHeight="1" x14ac:dyDescent="0.2">
      <c r="A52" s="100" t="s">
        <v>34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</row>
    <row r="53" spans="1:80" ht="15" customHeight="1" x14ac:dyDescent="0.2">
      <c r="A53" s="85" t="s">
        <v>69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80" ht="9" customHeight="1" x14ac:dyDescent="0.2">
      <c r="A54" s="74" t="s">
        <v>22</v>
      </c>
      <c r="B54" s="74"/>
      <c r="C54" s="74"/>
      <c r="D54" s="86" t="s">
        <v>26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74" t="s">
        <v>23</v>
      </c>
      <c r="AC54" s="74"/>
      <c r="AD54" s="74"/>
      <c r="AE54" s="74"/>
      <c r="AF54" s="74"/>
      <c r="AG54" s="74"/>
      <c r="AH54" s="74"/>
      <c r="AI54" s="74"/>
      <c r="AJ54" s="74" t="s">
        <v>24</v>
      </c>
      <c r="AK54" s="74"/>
      <c r="AL54" s="74"/>
      <c r="AM54" s="74"/>
      <c r="AN54" s="74"/>
      <c r="AO54" s="74"/>
      <c r="AP54" s="74"/>
      <c r="AQ54" s="74"/>
      <c r="AR54" s="74" t="s">
        <v>21</v>
      </c>
      <c r="AS54" s="74"/>
      <c r="AT54" s="74"/>
      <c r="AU54" s="74"/>
      <c r="AV54" s="74"/>
      <c r="AW54" s="74"/>
      <c r="AX54" s="74"/>
      <c r="AY54" s="74"/>
    </row>
    <row r="55" spans="1:80" ht="9.75" customHeight="1" x14ac:dyDescent="0.2">
      <c r="A55" s="74"/>
      <c r="B55" s="74"/>
      <c r="C55" s="74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80" ht="15.75" customHeight="1" x14ac:dyDescent="0.2">
      <c r="A56" s="74">
        <v>1</v>
      </c>
      <c r="B56" s="74"/>
      <c r="C56" s="74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80" ht="12.75" hidden="1" customHeight="1" x14ac:dyDescent="0.2">
      <c r="A57" s="74" t="s">
        <v>6</v>
      </c>
      <c r="B57" s="74"/>
      <c r="C57" s="74"/>
      <c r="D57" s="95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12</v>
      </c>
    </row>
    <row r="58" spans="1:80" ht="36" customHeight="1" x14ac:dyDescent="0.2">
      <c r="A58" s="74">
        <v>1</v>
      </c>
      <c r="B58" s="74"/>
      <c r="C58" s="74"/>
      <c r="D58" s="139" t="s">
        <v>91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40"/>
      <c r="AB58" s="79">
        <f>AC48</f>
        <v>700000</v>
      </c>
      <c r="AC58" s="79"/>
      <c r="AD58" s="79"/>
      <c r="AE58" s="79"/>
      <c r="AF58" s="79"/>
      <c r="AG58" s="79"/>
      <c r="AH58" s="79"/>
      <c r="AI58" s="79"/>
      <c r="AJ58" s="79">
        <v>0</v>
      </c>
      <c r="AK58" s="79"/>
      <c r="AL58" s="79"/>
      <c r="AM58" s="79"/>
      <c r="AN58" s="79"/>
      <c r="AO58" s="79"/>
      <c r="AP58" s="79"/>
      <c r="AQ58" s="79"/>
      <c r="AR58" s="79">
        <f>AB58+AJ58</f>
        <v>700000</v>
      </c>
      <c r="AS58" s="79"/>
      <c r="AT58" s="79"/>
      <c r="AU58" s="79"/>
      <c r="AV58" s="79"/>
      <c r="AW58" s="79"/>
      <c r="AX58" s="79"/>
      <c r="AY58" s="79"/>
      <c r="CA58" s="1" t="s">
        <v>13</v>
      </c>
    </row>
    <row r="59" spans="1:80" ht="36" customHeight="1" x14ac:dyDescent="0.2">
      <c r="A59" s="74">
        <v>2</v>
      </c>
      <c r="B59" s="74"/>
      <c r="C59" s="74"/>
      <c r="D59" s="139" t="s">
        <v>95</v>
      </c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7"/>
      <c r="AB59" s="79">
        <f>AC49</f>
        <v>44809377</v>
      </c>
      <c r="AC59" s="79"/>
      <c r="AD59" s="79"/>
      <c r="AE59" s="79"/>
      <c r="AF59" s="79"/>
      <c r="AG59" s="79"/>
      <c r="AH59" s="79"/>
      <c r="AI59" s="79"/>
      <c r="AJ59" s="79">
        <v>0</v>
      </c>
      <c r="AK59" s="79"/>
      <c r="AL59" s="79"/>
      <c r="AM59" s="79"/>
      <c r="AN59" s="79"/>
      <c r="AO59" s="79"/>
      <c r="AP59" s="79"/>
      <c r="AQ59" s="79"/>
      <c r="AR59" s="79">
        <f>AB59+AJ59</f>
        <v>44809377</v>
      </c>
      <c r="AS59" s="79"/>
      <c r="AT59" s="79"/>
      <c r="AU59" s="79"/>
      <c r="AV59" s="79"/>
      <c r="AW59" s="79"/>
      <c r="AX59" s="79"/>
      <c r="AY59" s="79"/>
    </row>
    <row r="60" spans="1:80" s="4" customFormat="1" ht="20.25" customHeight="1" x14ac:dyDescent="0.2">
      <c r="A60" s="72"/>
      <c r="B60" s="72"/>
      <c r="C60" s="72"/>
      <c r="D60" s="132" t="s">
        <v>21</v>
      </c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4"/>
      <c r="AB60" s="80">
        <f>AB58+AB59</f>
        <v>45509377</v>
      </c>
      <c r="AC60" s="80"/>
      <c r="AD60" s="80"/>
      <c r="AE60" s="80"/>
      <c r="AF60" s="80"/>
      <c r="AG60" s="80"/>
      <c r="AH60" s="80"/>
      <c r="AI60" s="80"/>
      <c r="AJ60" s="80">
        <f>AJ58</f>
        <v>0</v>
      </c>
      <c r="AK60" s="80"/>
      <c r="AL60" s="80"/>
      <c r="AM60" s="80"/>
      <c r="AN60" s="80"/>
      <c r="AO60" s="80"/>
      <c r="AP60" s="80"/>
      <c r="AQ60" s="80"/>
      <c r="AR60" s="80">
        <f>AB60+AJ60</f>
        <v>45509377</v>
      </c>
      <c r="AS60" s="80"/>
      <c r="AT60" s="80"/>
      <c r="AU60" s="80"/>
      <c r="AV60" s="80"/>
      <c r="AW60" s="80"/>
      <c r="AX60" s="80"/>
      <c r="AY60" s="80"/>
    </row>
    <row r="61" spans="1:80" ht="8.25" customHeight="1" x14ac:dyDescent="0.2"/>
    <row r="62" spans="1:80" ht="18" customHeight="1" x14ac:dyDescent="0.2">
      <c r="A62" s="73" t="s">
        <v>35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</row>
    <row r="63" spans="1:80" ht="7.5" customHeight="1" x14ac:dyDescent="0.2">
      <c r="A63" s="43"/>
      <c r="B63" s="43"/>
      <c r="C63" s="43"/>
      <c r="D63" s="43"/>
      <c r="E63" s="43"/>
      <c r="F63" s="43"/>
      <c r="G63" s="44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6"/>
      <c r="AA63" s="46"/>
      <c r="AB63" s="46"/>
      <c r="AC63" s="46"/>
      <c r="AD63" s="46"/>
      <c r="AE63" s="46"/>
      <c r="AF63" s="47"/>
      <c r="AG63" s="47"/>
      <c r="AH63" s="47"/>
      <c r="AI63" s="47"/>
      <c r="AJ63" s="47"/>
      <c r="AK63" s="47"/>
      <c r="AL63" s="47"/>
      <c r="AM63" s="47"/>
      <c r="AN63" s="47"/>
      <c r="AO63" s="48"/>
      <c r="AP63" s="48"/>
      <c r="AQ63" s="48"/>
      <c r="AR63" s="48"/>
      <c r="AS63" s="48"/>
      <c r="AT63" s="48"/>
      <c r="AU63" s="48"/>
      <c r="AV63" s="48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</row>
    <row r="64" spans="1:80" ht="35.25" customHeight="1" x14ac:dyDescent="0.2">
      <c r="A64" s="74" t="s">
        <v>22</v>
      </c>
      <c r="B64" s="74"/>
      <c r="C64" s="74"/>
      <c r="D64" s="74"/>
      <c r="E64" s="74"/>
      <c r="F64" s="74"/>
      <c r="G64" s="75" t="s">
        <v>36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4" t="s">
        <v>2</v>
      </c>
      <c r="AA64" s="74"/>
      <c r="AB64" s="74"/>
      <c r="AC64" s="74"/>
      <c r="AD64" s="74"/>
      <c r="AE64" s="74" t="s">
        <v>1</v>
      </c>
      <c r="AF64" s="74"/>
      <c r="AG64" s="74"/>
      <c r="AH64" s="74"/>
      <c r="AI64" s="74"/>
      <c r="AJ64" s="74"/>
      <c r="AK64" s="74"/>
      <c r="AL64" s="74"/>
      <c r="AM64" s="74"/>
      <c r="AN64" s="74"/>
      <c r="AO64" s="75" t="s">
        <v>23</v>
      </c>
      <c r="AP64" s="76"/>
      <c r="AQ64" s="76"/>
      <c r="AR64" s="76"/>
      <c r="AS64" s="76"/>
      <c r="AT64" s="76"/>
      <c r="AU64" s="76"/>
      <c r="AV64" s="77"/>
      <c r="AW64" s="75" t="s">
        <v>24</v>
      </c>
      <c r="AX64" s="76"/>
      <c r="AY64" s="76"/>
      <c r="AZ64" s="76"/>
      <c r="BA64" s="76"/>
      <c r="BB64" s="76"/>
      <c r="BC64" s="76"/>
      <c r="BD64" s="77"/>
      <c r="BE64" s="75" t="s">
        <v>21</v>
      </c>
      <c r="BF64" s="76"/>
      <c r="BG64" s="76"/>
      <c r="BH64" s="76"/>
      <c r="BI64" s="76"/>
      <c r="BJ64" s="76"/>
      <c r="BK64" s="76"/>
      <c r="BL64" s="77"/>
    </row>
    <row r="65" spans="1:86" ht="18" customHeight="1" x14ac:dyDescent="0.2">
      <c r="A65" s="74">
        <v>1</v>
      </c>
      <c r="B65" s="74"/>
      <c r="C65" s="74"/>
      <c r="D65" s="74"/>
      <c r="E65" s="74"/>
      <c r="F65" s="74"/>
      <c r="G65" s="75">
        <v>2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74">
        <v>3</v>
      </c>
      <c r="AA65" s="74"/>
      <c r="AB65" s="74"/>
      <c r="AC65" s="74"/>
      <c r="AD65" s="74"/>
      <c r="AE65" s="74">
        <v>4</v>
      </c>
      <c r="AF65" s="74"/>
      <c r="AG65" s="74"/>
      <c r="AH65" s="74"/>
      <c r="AI65" s="74"/>
      <c r="AJ65" s="74"/>
      <c r="AK65" s="74"/>
      <c r="AL65" s="74"/>
      <c r="AM65" s="74"/>
      <c r="AN65" s="74"/>
      <c r="AO65" s="74">
        <v>5</v>
      </c>
      <c r="AP65" s="74"/>
      <c r="AQ65" s="74"/>
      <c r="AR65" s="74"/>
      <c r="AS65" s="74"/>
      <c r="AT65" s="74"/>
      <c r="AU65" s="74"/>
      <c r="AV65" s="74"/>
      <c r="AW65" s="74">
        <v>6</v>
      </c>
      <c r="AX65" s="74"/>
      <c r="AY65" s="74"/>
      <c r="AZ65" s="74"/>
      <c r="BA65" s="74"/>
      <c r="BB65" s="74"/>
      <c r="BC65" s="74"/>
      <c r="BD65" s="74"/>
      <c r="BE65" s="74">
        <v>7</v>
      </c>
      <c r="BF65" s="74"/>
      <c r="BG65" s="74"/>
      <c r="BH65" s="74"/>
      <c r="BI65" s="74"/>
      <c r="BJ65" s="74"/>
      <c r="BK65" s="74"/>
      <c r="BL65" s="74"/>
    </row>
    <row r="66" spans="1:86" ht="18" customHeight="1" x14ac:dyDescent="0.2">
      <c r="A66" s="75"/>
      <c r="B66" s="76"/>
      <c r="C66" s="76"/>
      <c r="D66" s="76"/>
      <c r="E66" s="76"/>
      <c r="F66" s="77"/>
      <c r="G66" s="154" t="s">
        <v>83</v>
      </c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6"/>
    </row>
    <row r="67" spans="1:86" ht="18" customHeight="1" x14ac:dyDescent="0.2">
      <c r="A67" s="72">
        <v>0</v>
      </c>
      <c r="B67" s="72"/>
      <c r="C67" s="72"/>
      <c r="D67" s="72"/>
      <c r="E67" s="72"/>
      <c r="F67" s="72"/>
      <c r="G67" s="136" t="s">
        <v>57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1"/>
      <c r="Z67" s="152"/>
      <c r="AA67" s="152"/>
      <c r="AB67" s="152"/>
      <c r="AC67" s="152"/>
      <c r="AD67" s="152"/>
      <c r="AE67" s="153"/>
      <c r="AF67" s="153"/>
      <c r="AG67" s="153"/>
      <c r="AH67" s="153"/>
      <c r="AI67" s="153"/>
      <c r="AJ67" s="153"/>
      <c r="AK67" s="153"/>
      <c r="AL67" s="153"/>
      <c r="AM67" s="153"/>
      <c r="AN67" s="136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</row>
    <row r="68" spans="1:86" ht="34.5" customHeight="1" x14ac:dyDescent="0.2">
      <c r="A68" s="74">
        <v>0</v>
      </c>
      <c r="B68" s="74"/>
      <c r="C68" s="74"/>
      <c r="D68" s="74"/>
      <c r="E68" s="74"/>
      <c r="F68" s="74"/>
      <c r="G68" s="139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40"/>
      <c r="Z68" s="65" t="s">
        <v>58</v>
      </c>
      <c r="AA68" s="65"/>
      <c r="AB68" s="65"/>
      <c r="AC68" s="65"/>
      <c r="AD68" s="65"/>
      <c r="AE68" s="66" t="s">
        <v>84</v>
      </c>
      <c r="AF68" s="67"/>
      <c r="AG68" s="67"/>
      <c r="AH68" s="67"/>
      <c r="AI68" s="67"/>
      <c r="AJ68" s="67"/>
      <c r="AK68" s="67"/>
      <c r="AL68" s="67"/>
      <c r="AM68" s="67"/>
      <c r="AN68" s="68"/>
      <c r="AO68" s="79">
        <f>700000</f>
        <v>700000</v>
      </c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>
        <f>AO68</f>
        <v>700000</v>
      </c>
      <c r="BF68" s="79"/>
      <c r="BG68" s="79"/>
      <c r="BH68" s="79"/>
      <c r="BI68" s="79"/>
      <c r="BJ68" s="79"/>
      <c r="BK68" s="79"/>
      <c r="BL68" s="79"/>
    </row>
    <row r="69" spans="1:86" ht="21" customHeight="1" x14ac:dyDescent="0.2">
      <c r="A69" s="72">
        <v>0</v>
      </c>
      <c r="B69" s="72"/>
      <c r="C69" s="72"/>
      <c r="D69" s="72"/>
      <c r="E69" s="72"/>
      <c r="F69" s="72"/>
      <c r="G69" s="136" t="s">
        <v>59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8"/>
      <c r="Z69" s="152"/>
      <c r="AA69" s="152"/>
      <c r="AB69" s="152"/>
      <c r="AC69" s="152"/>
      <c r="AD69" s="152"/>
      <c r="AE69" s="157"/>
      <c r="AF69" s="158"/>
      <c r="AG69" s="158"/>
      <c r="AH69" s="158"/>
      <c r="AI69" s="158"/>
      <c r="AJ69" s="158"/>
      <c r="AK69" s="158"/>
      <c r="AL69" s="158"/>
      <c r="AM69" s="158"/>
      <c r="AN69" s="159"/>
      <c r="AO69" s="164"/>
      <c r="AP69" s="164"/>
      <c r="AQ69" s="164"/>
      <c r="AR69" s="164"/>
      <c r="AS69" s="164"/>
      <c r="AT69" s="164"/>
      <c r="AU69" s="164"/>
      <c r="AV69" s="164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</row>
    <row r="70" spans="1:86" ht="39.75" customHeight="1" x14ac:dyDescent="0.2">
      <c r="A70" s="74">
        <v>0</v>
      </c>
      <c r="B70" s="74"/>
      <c r="C70" s="74"/>
      <c r="D70" s="74"/>
      <c r="E70" s="74"/>
      <c r="F70" s="74"/>
      <c r="G70" s="139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40"/>
      <c r="Z70" s="65" t="s">
        <v>60</v>
      </c>
      <c r="AA70" s="65"/>
      <c r="AB70" s="65"/>
      <c r="AC70" s="65"/>
      <c r="AD70" s="65"/>
      <c r="AE70" s="66" t="s">
        <v>79</v>
      </c>
      <c r="AF70" s="67"/>
      <c r="AG70" s="67"/>
      <c r="AH70" s="67"/>
      <c r="AI70" s="67"/>
      <c r="AJ70" s="67"/>
      <c r="AK70" s="67"/>
      <c r="AL70" s="67"/>
      <c r="AM70" s="67"/>
      <c r="AN70" s="68"/>
      <c r="AO70" s="161">
        <v>798</v>
      </c>
      <c r="AP70" s="161"/>
      <c r="AQ70" s="161"/>
      <c r="AR70" s="161"/>
      <c r="AS70" s="161"/>
      <c r="AT70" s="161"/>
      <c r="AU70" s="161"/>
      <c r="AV70" s="161"/>
      <c r="AW70" s="160"/>
      <c r="AX70" s="160"/>
      <c r="AY70" s="160"/>
      <c r="AZ70" s="160"/>
      <c r="BA70" s="160"/>
      <c r="BB70" s="160"/>
      <c r="BC70" s="160"/>
      <c r="BD70" s="160"/>
      <c r="BE70" s="160">
        <f>AO70</f>
        <v>798</v>
      </c>
      <c r="BF70" s="160"/>
      <c r="BG70" s="160"/>
      <c r="BH70" s="160"/>
      <c r="BI70" s="160"/>
      <c r="BJ70" s="160"/>
      <c r="BK70" s="160"/>
      <c r="BL70" s="160"/>
    </row>
    <row r="71" spans="1:86" ht="48.75" hidden="1" customHeight="1" x14ac:dyDescent="0.2">
      <c r="A71" s="74"/>
      <c r="B71" s="74"/>
      <c r="C71" s="74"/>
      <c r="D71" s="74"/>
      <c r="E71" s="74"/>
      <c r="F71" s="74"/>
      <c r="G71" s="141" t="s">
        <v>88</v>
      </c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3"/>
      <c r="Z71" s="65" t="s">
        <v>60</v>
      </c>
      <c r="AA71" s="65"/>
      <c r="AB71" s="65"/>
      <c r="AC71" s="65"/>
      <c r="AD71" s="65"/>
      <c r="AE71" s="66" t="s">
        <v>79</v>
      </c>
      <c r="AF71" s="67"/>
      <c r="AG71" s="67"/>
      <c r="AH71" s="67"/>
      <c r="AI71" s="67"/>
      <c r="AJ71" s="67"/>
      <c r="AK71" s="67"/>
      <c r="AL71" s="67"/>
      <c r="AM71" s="67"/>
      <c r="AN71" s="68"/>
      <c r="AO71" s="147">
        <v>1</v>
      </c>
      <c r="AP71" s="148"/>
      <c r="AQ71" s="148"/>
      <c r="AR71" s="148"/>
      <c r="AS71" s="148"/>
      <c r="AT71" s="148"/>
      <c r="AU71" s="148"/>
      <c r="AV71" s="149"/>
      <c r="AW71" s="160"/>
      <c r="AX71" s="160"/>
      <c r="AY71" s="160"/>
      <c r="AZ71" s="160"/>
      <c r="BA71" s="160"/>
      <c r="BB71" s="160"/>
      <c r="BC71" s="160"/>
      <c r="BD71" s="160"/>
      <c r="BE71" s="160">
        <f>AO71</f>
        <v>1</v>
      </c>
      <c r="BF71" s="160"/>
      <c r="BG71" s="160"/>
      <c r="BH71" s="160"/>
      <c r="BI71" s="160"/>
      <c r="BJ71" s="160"/>
      <c r="BK71" s="160"/>
      <c r="BL71" s="160"/>
    </row>
    <row r="72" spans="1:86" ht="19.5" customHeight="1" x14ac:dyDescent="0.2">
      <c r="A72" s="72">
        <v>0</v>
      </c>
      <c r="B72" s="72"/>
      <c r="C72" s="72"/>
      <c r="D72" s="72"/>
      <c r="E72" s="72"/>
      <c r="F72" s="72"/>
      <c r="G72" s="136" t="s">
        <v>81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8"/>
      <c r="Z72" s="152"/>
      <c r="AA72" s="152"/>
      <c r="AB72" s="152"/>
      <c r="AC72" s="152"/>
      <c r="AD72" s="152"/>
      <c r="AE72" s="157"/>
      <c r="AF72" s="158"/>
      <c r="AG72" s="158"/>
      <c r="AH72" s="158"/>
      <c r="AI72" s="158"/>
      <c r="AJ72" s="158"/>
      <c r="AK72" s="158"/>
      <c r="AL72" s="158"/>
      <c r="AM72" s="158"/>
      <c r="AN72" s="159"/>
      <c r="AO72" s="164"/>
      <c r="AP72" s="164"/>
      <c r="AQ72" s="164"/>
      <c r="AR72" s="164"/>
      <c r="AS72" s="164"/>
      <c r="AT72" s="164"/>
      <c r="AU72" s="164"/>
      <c r="AV72" s="164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</row>
    <row r="73" spans="1:86" ht="42" customHeight="1" x14ac:dyDescent="0.2">
      <c r="A73" s="74">
        <v>0</v>
      </c>
      <c r="B73" s="74"/>
      <c r="C73" s="74"/>
      <c r="D73" s="74"/>
      <c r="E73" s="74"/>
      <c r="F73" s="74"/>
      <c r="G73" s="139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40"/>
      <c r="Z73" s="65" t="s">
        <v>58</v>
      </c>
      <c r="AA73" s="65"/>
      <c r="AB73" s="65"/>
      <c r="AC73" s="65"/>
      <c r="AD73" s="65"/>
      <c r="AE73" s="66" t="s">
        <v>61</v>
      </c>
      <c r="AF73" s="67"/>
      <c r="AG73" s="67"/>
      <c r="AH73" s="67"/>
      <c r="AI73" s="67"/>
      <c r="AJ73" s="67"/>
      <c r="AK73" s="67"/>
      <c r="AL73" s="67"/>
      <c r="AM73" s="67"/>
      <c r="AN73" s="68"/>
      <c r="AO73" s="171">
        <f>AO68/AO70</f>
        <v>877.19298245614038</v>
      </c>
      <c r="AP73" s="171"/>
      <c r="AQ73" s="171"/>
      <c r="AR73" s="171"/>
      <c r="AS73" s="171"/>
      <c r="AT73" s="171"/>
      <c r="AU73" s="171"/>
      <c r="AV73" s="171"/>
      <c r="AW73" s="79"/>
      <c r="AX73" s="79"/>
      <c r="AY73" s="79"/>
      <c r="AZ73" s="79"/>
      <c r="BA73" s="79"/>
      <c r="BB73" s="79"/>
      <c r="BC73" s="79"/>
      <c r="BD73" s="79"/>
      <c r="BE73" s="79">
        <f>AO73</f>
        <v>877.19298245614038</v>
      </c>
      <c r="BF73" s="79"/>
      <c r="BG73" s="79"/>
      <c r="BH73" s="79"/>
      <c r="BI73" s="79"/>
      <c r="BJ73" s="79"/>
      <c r="BK73" s="79"/>
      <c r="BL73" s="79"/>
    </row>
    <row r="74" spans="1:86" ht="33.75" hidden="1" customHeight="1" x14ac:dyDescent="0.2">
      <c r="A74" s="74"/>
      <c r="B74" s="74"/>
      <c r="C74" s="74"/>
      <c r="D74" s="74"/>
      <c r="E74" s="74"/>
      <c r="F74" s="74"/>
      <c r="G74" s="141" t="s">
        <v>89</v>
      </c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3"/>
      <c r="Z74" s="65" t="s">
        <v>58</v>
      </c>
      <c r="AA74" s="65"/>
      <c r="AB74" s="65"/>
      <c r="AC74" s="65"/>
      <c r="AD74" s="65"/>
      <c r="AE74" s="66" t="s">
        <v>61</v>
      </c>
      <c r="AF74" s="67"/>
      <c r="AG74" s="67"/>
      <c r="AH74" s="67"/>
      <c r="AI74" s="67"/>
      <c r="AJ74" s="67"/>
      <c r="AK74" s="67"/>
      <c r="AL74" s="67"/>
      <c r="AM74" s="67"/>
      <c r="AN74" s="68"/>
      <c r="AO74" s="171" t="e">
        <f>#REF!/AO71</f>
        <v>#REF!</v>
      </c>
      <c r="AP74" s="171"/>
      <c r="AQ74" s="171"/>
      <c r="AR74" s="171"/>
      <c r="AS74" s="171"/>
      <c r="AT74" s="171"/>
      <c r="AU74" s="171"/>
      <c r="AV74" s="171"/>
      <c r="AW74" s="79"/>
      <c r="AX74" s="79"/>
      <c r="AY74" s="79"/>
      <c r="AZ74" s="79"/>
      <c r="BA74" s="79"/>
      <c r="BB74" s="79"/>
      <c r="BC74" s="79"/>
      <c r="BD74" s="79"/>
      <c r="BE74" s="79" t="e">
        <f>AO74</f>
        <v>#REF!</v>
      </c>
      <c r="BF74" s="79"/>
      <c r="BG74" s="79"/>
      <c r="BH74" s="79"/>
      <c r="BI74" s="79"/>
      <c r="BJ74" s="79"/>
      <c r="BK74" s="79"/>
      <c r="BL74" s="79"/>
    </row>
    <row r="75" spans="1:86" ht="18.75" customHeight="1" x14ac:dyDescent="0.2">
      <c r="A75" s="74"/>
      <c r="B75" s="74"/>
      <c r="C75" s="74"/>
      <c r="D75" s="74"/>
      <c r="E75" s="74"/>
      <c r="F75" s="74"/>
      <c r="G75" s="136" t="s">
        <v>62</v>
      </c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65"/>
      <c r="AA75" s="65"/>
      <c r="AB75" s="65"/>
      <c r="AC75" s="65"/>
      <c r="AD75" s="65"/>
      <c r="AE75" s="66"/>
      <c r="AF75" s="67"/>
      <c r="AG75" s="67"/>
      <c r="AH75" s="67"/>
      <c r="AI75" s="67"/>
      <c r="AJ75" s="67"/>
      <c r="AK75" s="67"/>
      <c r="AL75" s="67"/>
      <c r="AM75" s="67"/>
      <c r="AN75" s="68"/>
      <c r="AO75" s="171"/>
      <c r="AP75" s="171"/>
      <c r="AQ75" s="171"/>
      <c r="AR75" s="171"/>
      <c r="AS75" s="171"/>
      <c r="AT75" s="171"/>
      <c r="AU75" s="171"/>
      <c r="AV75" s="171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</row>
    <row r="76" spans="1:86" ht="36" customHeight="1" x14ac:dyDescent="0.2">
      <c r="A76" s="74"/>
      <c r="B76" s="74"/>
      <c r="C76" s="74"/>
      <c r="D76" s="74"/>
      <c r="E76" s="74"/>
      <c r="F76" s="74"/>
      <c r="G76" s="165" t="s">
        <v>80</v>
      </c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65" t="s">
        <v>60</v>
      </c>
      <c r="AA76" s="65"/>
      <c r="AB76" s="65"/>
      <c r="AC76" s="65"/>
      <c r="AD76" s="65"/>
      <c r="AE76" s="65" t="s">
        <v>61</v>
      </c>
      <c r="AF76" s="166"/>
      <c r="AG76" s="166"/>
      <c r="AH76" s="166"/>
      <c r="AI76" s="166"/>
      <c r="AJ76" s="166"/>
      <c r="AK76" s="166"/>
      <c r="AL76" s="166"/>
      <c r="AM76" s="166"/>
      <c r="AN76" s="166"/>
      <c r="AO76" s="172">
        <f>AO70</f>
        <v>798</v>
      </c>
      <c r="AP76" s="172"/>
      <c r="AQ76" s="172"/>
      <c r="AR76" s="172"/>
      <c r="AS76" s="172"/>
      <c r="AT76" s="172"/>
      <c r="AU76" s="172"/>
      <c r="AV76" s="172"/>
      <c r="AW76" s="160"/>
      <c r="AX76" s="160"/>
      <c r="AY76" s="160"/>
      <c r="AZ76" s="160"/>
      <c r="BA76" s="160"/>
      <c r="BB76" s="160"/>
      <c r="BC76" s="160"/>
      <c r="BD76" s="160"/>
      <c r="BE76" s="160">
        <f>AO76</f>
        <v>798</v>
      </c>
      <c r="BF76" s="160"/>
      <c r="BG76" s="160"/>
      <c r="BH76" s="160"/>
      <c r="BI76" s="160"/>
      <c r="BJ76" s="160"/>
      <c r="BK76" s="160"/>
      <c r="BL76" s="160"/>
    </row>
    <row r="77" spans="1:86" ht="19.5" customHeight="1" x14ac:dyDescent="0.2">
      <c r="A77" s="74"/>
      <c r="B77" s="74"/>
      <c r="C77" s="74"/>
      <c r="D77" s="74"/>
      <c r="E77" s="74"/>
      <c r="F77" s="74"/>
      <c r="G77" s="165" t="s">
        <v>104</v>
      </c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7"/>
      <c r="AX77" s="168"/>
      <c r="AY77" s="168"/>
      <c r="AZ77" s="168"/>
      <c r="BA77" s="168"/>
      <c r="BB77" s="168"/>
      <c r="BC77" s="168"/>
      <c r="BD77" s="169"/>
      <c r="BE77" s="167"/>
      <c r="BF77" s="168"/>
      <c r="BG77" s="168"/>
      <c r="BH77" s="168"/>
      <c r="BI77" s="168"/>
      <c r="BJ77" s="168"/>
      <c r="BK77" s="168"/>
      <c r="BL77" s="169"/>
    </row>
    <row r="78" spans="1:86" ht="18" customHeight="1" x14ac:dyDescent="0.25">
      <c r="A78" s="74"/>
      <c r="B78" s="74"/>
      <c r="C78" s="74"/>
      <c r="D78" s="74"/>
      <c r="E78" s="74"/>
      <c r="F78" s="74"/>
      <c r="G78" s="136" t="s">
        <v>57</v>
      </c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1"/>
      <c r="Z78" s="173"/>
      <c r="AA78" s="174"/>
      <c r="AB78" s="174"/>
      <c r="AC78" s="174"/>
      <c r="AD78" s="175"/>
      <c r="AE78" s="173"/>
      <c r="AF78" s="174"/>
      <c r="AG78" s="174"/>
      <c r="AH78" s="174"/>
      <c r="AI78" s="174"/>
      <c r="AJ78" s="174"/>
      <c r="AK78" s="174"/>
      <c r="AL78" s="174"/>
      <c r="AM78" s="174"/>
      <c r="AN78" s="175"/>
      <c r="AO78" s="173"/>
      <c r="AP78" s="174"/>
      <c r="AQ78" s="174"/>
      <c r="AR78" s="174"/>
      <c r="AS78" s="174"/>
      <c r="AT78" s="174"/>
      <c r="AU78" s="174"/>
      <c r="AV78" s="175"/>
      <c r="AW78" s="167"/>
      <c r="AX78" s="168"/>
      <c r="AY78" s="168"/>
      <c r="AZ78" s="168"/>
      <c r="BA78" s="168"/>
      <c r="BB78" s="168"/>
      <c r="BC78" s="168"/>
      <c r="BD78" s="169"/>
      <c r="BE78" s="167"/>
      <c r="BF78" s="168"/>
      <c r="BG78" s="168"/>
      <c r="BH78" s="168"/>
      <c r="BI78" s="168"/>
      <c r="BJ78" s="168"/>
      <c r="BK78" s="168"/>
      <c r="BL78" s="169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</row>
    <row r="79" spans="1:86" ht="36" customHeight="1" x14ac:dyDescent="0.25">
      <c r="A79" s="74"/>
      <c r="B79" s="74"/>
      <c r="C79" s="74"/>
      <c r="D79" s="74"/>
      <c r="E79" s="74"/>
      <c r="F79" s="74"/>
      <c r="G79" s="154" t="s">
        <v>98</v>
      </c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6"/>
      <c r="Z79" s="178" t="s">
        <v>58</v>
      </c>
      <c r="AA79" s="179"/>
      <c r="AB79" s="179"/>
      <c r="AC79" s="179"/>
      <c r="AD79" s="180"/>
      <c r="AE79" s="66" t="s">
        <v>84</v>
      </c>
      <c r="AF79" s="67"/>
      <c r="AG79" s="67"/>
      <c r="AH79" s="67"/>
      <c r="AI79" s="67"/>
      <c r="AJ79" s="67"/>
      <c r="AK79" s="67"/>
      <c r="AL79" s="67"/>
      <c r="AM79" s="67"/>
      <c r="AN79" s="68"/>
      <c r="AO79" s="181">
        <f>44809377</f>
        <v>44809377</v>
      </c>
      <c r="AP79" s="182"/>
      <c r="AQ79" s="182"/>
      <c r="AR79" s="182"/>
      <c r="AS79" s="182"/>
      <c r="AT79" s="182"/>
      <c r="AU79" s="182"/>
      <c r="AV79" s="183"/>
      <c r="AW79" s="167"/>
      <c r="AX79" s="168"/>
      <c r="AY79" s="168"/>
      <c r="AZ79" s="168"/>
      <c r="BA79" s="168"/>
      <c r="BB79" s="168"/>
      <c r="BC79" s="168"/>
      <c r="BD79" s="169"/>
      <c r="BE79" s="144">
        <f>AO79+AW79</f>
        <v>44809377</v>
      </c>
      <c r="BF79" s="145"/>
      <c r="BG79" s="145"/>
      <c r="BH79" s="145"/>
      <c r="BI79" s="145"/>
      <c r="BJ79" s="145"/>
      <c r="BK79" s="145"/>
      <c r="BL79" s="146"/>
      <c r="BT79" s="56"/>
      <c r="BU79" s="56"/>
      <c r="BV79" s="56"/>
      <c r="BW79" s="57" t="s">
        <v>105</v>
      </c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</row>
    <row r="80" spans="1:86" ht="21" customHeight="1" x14ac:dyDescent="0.2">
      <c r="A80" s="74"/>
      <c r="B80" s="74"/>
      <c r="C80" s="74"/>
      <c r="D80" s="74"/>
      <c r="E80" s="74"/>
      <c r="F80" s="74"/>
      <c r="G80" s="154" t="s">
        <v>99</v>
      </c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  <c r="Z80" s="178" t="s">
        <v>58</v>
      </c>
      <c r="AA80" s="179"/>
      <c r="AB80" s="179"/>
      <c r="AC80" s="179"/>
      <c r="AD80" s="180"/>
      <c r="AE80" s="66" t="s">
        <v>100</v>
      </c>
      <c r="AF80" s="67"/>
      <c r="AG80" s="67"/>
      <c r="AH80" s="67"/>
      <c r="AI80" s="67"/>
      <c r="AJ80" s="67"/>
      <c r="AK80" s="67"/>
      <c r="AL80" s="67"/>
      <c r="AM80" s="67"/>
      <c r="AN80" s="68"/>
      <c r="AO80" s="181">
        <f>28500000*50</f>
        <v>1425000000</v>
      </c>
      <c r="AP80" s="182"/>
      <c r="AQ80" s="182"/>
      <c r="AR80" s="182"/>
      <c r="AS80" s="182"/>
      <c r="AT80" s="182"/>
      <c r="AU80" s="182"/>
      <c r="AV80" s="183"/>
      <c r="AW80" s="167"/>
      <c r="AX80" s="168"/>
      <c r="AY80" s="168"/>
      <c r="AZ80" s="168"/>
      <c r="BA80" s="168"/>
      <c r="BB80" s="168"/>
      <c r="BC80" s="168"/>
      <c r="BD80" s="169"/>
      <c r="BE80" s="144">
        <f>AO80+AW80</f>
        <v>1425000000</v>
      </c>
      <c r="BF80" s="145"/>
      <c r="BG80" s="145"/>
      <c r="BH80" s="145"/>
      <c r="BI80" s="145"/>
      <c r="BJ80" s="145"/>
      <c r="BK80" s="145"/>
      <c r="BL80" s="146"/>
      <c r="BT80" s="56"/>
      <c r="BU80" s="56"/>
      <c r="BV80" s="56" t="s">
        <v>106</v>
      </c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</row>
    <row r="81" spans="1:86" ht="21" customHeight="1" x14ac:dyDescent="0.2">
      <c r="A81" s="74"/>
      <c r="B81" s="74"/>
      <c r="C81" s="74"/>
      <c r="D81" s="74"/>
      <c r="E81" s="74"/>
      <c r="F81" s="74"/>
      <c r="G81" s="154" t="s">
        <v>110</v>
      </c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6"/>
      <c r="Z81" s="178" t="s">
        <v>58</v>
      </c>
      <c r="AA81" s="179"/>
      <c r="AB81" s="179"/>
      <c r="AC81" s="179"/>
      <c r="AD81" s="180"/>
      <c r="AE81" s="66" t="s">
        <v>108</v>
      </c>
      <c r="AF81" s="67"/>
      <c r="AG81" s="67"/>
      <c r="AH81" s="67"/>
      <c r="AI81" s="67"/>
      <c r="AJ81" s="67"/>
      <c r="AK81" s="67"/>
      <c r="AL81" s="67"/>
      <c r="AM81" s="67"/>
      <c r="AN81" s="68"/>
      <c r="AO81" s="181">
        <f>44809377</f>
        <v>44809377</v>
      </c>
      <c r="AP81" s="182"/>
      <c r="AQ81" s="182"/>
      <c r="AR81" s="182"/>
      <c r="AS81" s="182"/>
      <c r="AT81" s="182"/>
      <c r="AU81" s="182"/>
      <c r="AV81" s="183"/>
      <c r="AW81" s="167"/>
      <c r="AX81" s="168"/>
      <c r="AY81" s="168"/>
      <c r="AZ81" s="168"/>
      <c r="BA81" s="168"/>
      <c r="BB81" s="168"/>
      <c r="BC81" s="168"/>
      <c r="BD81" s="169"/>
      <c r="BE81" s="144">
        <f>AO81+AW81</f>
        <v>44809377</v>
      </c>
      <c r="BF81" s="145"/>
      <c r="BG81" s="145"/>
      <c r="BH81" s="145"/>
      <c r="BI81" s="145"/>
      <c r="BJ81" s="145"/>
      <c r="BK81" s="145"/>
      <c r="BL81" s="14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</row>
    <row r="82" spans="1:86" ht="20.25" customHeight="1" x14ac:dyDescent="0.25">
      <c r="A82" s="74"/>
      <c r="B82" s="74"/>
      <c r="C82" s="74"/>
      <c r="D82" s="74"/>
      <c r="E82" s="74"/>
      <c r="F82" s="74"/>
      <c r="G82" s="136" t="s">
        <v>59</v>
      </c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8"/>
      <c r="Z82" s="178"/>
      <c r="AA82" s="179"/>
      <c r="AB82" s="179"/>
      <c r="AC82" s="179"/>
      <c r="AD82" s="180"/>
      <c r="AE82" s="66"/>
      <c r="AF82" s="67"/>
      <c r="AG82" s="67"/>
      <c r="AH82" s="67"/>
      <c r="AI82" s="67"/>
      <c r="AJ82" s="67"/>
      <c r="AK82" s="67"/>
      <c r="AL82" s="67"/>
      <c r="AM82" s="67"/>
      <c r="AN82" s="68"/>
      <c r="AO82" s="173"/>
      <c r="AP82" s="174"/>
      <c r="AQ82" s="174"/>
      <c r="AR82" s="174"/>
      <c r="AS82" s="174"/>
      <c r="AT82" s="174"/>
      <c r="AU82" s="174"/>
      <c r="AV82" s="175"/>
      <c r="AW82" s="167"/>
      <c r="AX82" s="168"/>
      <c r="AY82" s="168"/>
      <c r="AZ82" s="168"/>
      <c r="BA82" s="168"/>
      <c r="BB82" s="168"/>
      <c r="BC82" s="168"/>
      <c r="BD82" s="169"/>
      <c r="BE82" s="167"/>
      <c r="BF82" s="168"/>
      <c r="BG82" s="168"/>
      <c r="BH82" s="168"/>
      <c r="BI82" s="168"/>
      <c r="BJ82" s="168"/>
      <c r="BK82" s="168"/>
      <c r="BL82" s="169"/>
      <c r="BT82" s="56"/>
      <c r="BU82" s="56"/>
      <c r="BV82" s="56" t="s">
        <v>107</v>
      </c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</row>
    <row r="83" spans="1:86" ht="33.75" customHeight="1" x14ac:dyDescent="0.2">
      <c r="A83" s="74"/>
      <c r="B83" s="74"/>
      <c r="C83" s="74"/>
      <c r="D83" s="74"/>
      <c r="E83" s="74"/>
      <c r="F83" s="74"/>
      <c r="G83" s="154" t="s">
        <v>101</v>
      </c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6"/>
      <c r="Z83" s="178" t="s">
        <v>60</v>
      </c>
      <c r="AA83" s="179"/>
      <c r="AB83" s="179"/>
      <c r="AC83" s="179"/>
      <c r="AD83" s="180"/>
      <c r="AE83" s="66" t="s">
        <v>100</v>
      </c>
      <c r="AF83" s="67"/>
      <c r="AG83" s="67"/>
      <c r="AH83" s="67"/>
      <c r="AI83" s="67"/>
      <c r="AJ83" s="67"/>
      <c r="AK83" s="67"/>
      <c r="AL83" s="67"/>
      <c r="AM83" s="67"/>
      <c r="AN83" s="68"/>
      <c r="AO83" s="178">
        <v>1</v>
      </c>
      <c r="AP83" s="179"/>
      <c r="AQ83" s="179"/>
      <c r="AR83" s="179"/>
      <c r="AS83" s="179"/>
      <c r="AT83" s="179"/>
      <c r="AU83" s="179"/>
      <c r="AV83" s="180"/>
      <c r="AW83" s="167"/>
      <c r="AX83" s="168"/>
      <c r="AY83" s="168"/>
      <c r="AZ83" s="168"/>
      <c r="BA83" s="168"/>
      <c r="BB83" s="168"/>
      <c r="BC83" s="168"/>
      <c r="BD83" s="169"/>
      <c r="BE83" s="167">
        <f>AO83+AW83</f>
        <v>1</v>
      </c>
      <c r="BF83" s="168"/>
      <c r="BG83" s="168"/>
      <c r="BH83" s="168"/>
      <c r="BI83" s="168"/>
      <c r="BJ83" s="168"/>
      <c r="BK83" s="168"/>
      <c r="BL83" s="169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</row>
    <row r="84" spans="1:86" ht="18" customHeight="1" x14ac:dyDescent="0.25">
      <c r="A84" s="74"/>
      <c r="B84" s="74"/>
      <c r="C84" s="74"/>
      <c r="D84" s="74"/>
      <c r="E84" s="74"/>
      <c r="F84" s="74"/>
      <c r="G84" s="136" t="s">
        <v>62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8"/>
      <c r="Z84" s="173"/>
      <c r="AA84" s="174"/>
      <c r="AB84" s="174"/>
      <c r="AC84" s="174"/>
      <c r="AD84" s="175"/>
      <c r="AE84" s="66"/>
      <c r="AF84" s="67"/>
      <c r="AG84" s="67"/>
      <c r="AH84" s="67"/>
      <c r="AI84" s="67"/>
      <c r="AJ84" s="67"/>
      <c r="AK84" s="67"/>
      <c r="AL84" s="67"/>
      <c r="AM84" s="67"/>
      <c r="AN84" s="68"/>
      <c r="AO84" s="173"/>
      <c r="AP84" s="174"/>
      <c r="AQ84" s="174"/>
      <c r="AR84" s="174"/>
      <c r="AS84" s="174"/>
      <c r="AT84" s="174"/>
      <c r="AU84" s="174"/>
      <c r="AV84" s="175"/>
      <c r="AW84" s="167"/>
      <c r="AX84" s="168"/>
      <c r="AY84" s="168"/>
      <c r="AZ84" s="168"/>
      <c r="BA84" s="168"/>
      <c r="BB84" s="168"/>
      <c r="BC84" s="168"/>
      <c r="BD84" s="169"/>
      <c r="BE84" s="167"/>
      <c r="BF84" s="168"/>
      <c r="BG84" s="168"/>
      <c r="BH84" s="168"/>
      <c r="BI84" s="168"/>
      <c r="BJ84" s="168"/>
      <c r="BK84" s="168"/>
      <c r="BL84" s="169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</row>
    <row r="85" spans="1:86" ht="49.5" customHeight="1" x14ac:dyDescent="0.2">
      <c r="A85" s="74"/>
      <c r="B85" s="74"/>
      <c r="C85" s="74"/>
      <c r="D85" s="74"/>
      <c r="E85" s="74"/>
      <c r="F85" s="74"/>
      <c r="G85" s="185" t="s">
        <v>109</v>
      </c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7"/>
      <c r="Z85" s="178" t="s">
        <v>94</v>
      </c>
      <c r="AA85" s="179"/>
      <c r="AB85" s="179"/>
      <c r="AC85" s="179"/>
      <c r="AD85" s="180"/>
      <c r="AE85" s="65" t="s">
        <v>61</v>
      </c>
      <c r="AF85" s="166"/>
      <c r="AG85" s="166"/>
      <c r="AH85" s="166"/>
      <c r="AI85" s="166"/>
      <c r="AJ85" s="166"/>
      <c r="AK85" s="166"/>
      <c r="AL85" s="166"/>
      <c r="AM85" s="166"/>
      <c r="AN85" s="166"/>
      <c r="AO85" s="188">
        <f>AO79/AO81*100</f>
        <v>100</v>
      </c>
      <c r="AP85" s="189"/>
      <c r="AQ85" s="189"/>
      <c r="AR85" s="189"/>
      <c r="AS85" s="189"/>
      <c r="AT85" s="189"/>
      <c r="AU85" s="189"/>
      <c r="AV85" s="190"/>
      <c r="AW85" s="191"/>
      <c r="AX85" s="192"/>
      <c r="AY85" s="192"/>
      <c r="AZ85" s="192"/>
      <c r="BA85" s="192"/>
      <c r="BB85" s="192"/>
      <c r="BC85" s="192"/>
      <c r="BD85" s="193"/>
      <c r="BE85" s="194">
        <f>AO85+AW85</f>
        <v>100</v>
      </c>
      <c r="BF85" s="195"/>
      <c r="BG85" s="195"/>
      <c r="BH85" s="195"/>
      <c r="BI85" s="195"/>
      <c r="BJ85" s="195"/>
      <c r="BK85" s="195"/>
      <c r="BL85" s="196"/>
    </row>
    <row r="86" spans="1:86" ht="30" customHeight="1" x14ac:dyDescent="0.2">
      <c r="A86" s="43"/>
      <c r="B86" s="43"/>
      <c r="C86" s="43"/>
      <c r="D86" s="43"/>
      <c r="E86" s="43"/>
      <c r="F86" s="4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17"/>
      <c r="AA86" s="17"/>
      <c r="AB86" s="17"/>
      <c r="AC86" s="17"/>
      <c r="AD86" s="17"/>
      <c r="AE86" s="46"/>
      <c r="AF86" s="47"/>
      <c r="AG86" s="47"/>
      <c r="AH86" s="47"/>
      <c r="AI86" s="47"/>
      <c r="AJ86" s="47"/>
      <c r="AK86" s="47"/>
      <c r="AL86" s="47"/>
      <c r="AM86" s="47"/>
      <c r="AN86" s="47"/>
      <c r="AO86" s="54"/>
      <c r="AP86" s="54"/>
      <c r="AQ86" s="54"/>
      <c r="AR86" s="54"/>
      <c r="AS86" s="54"/>
      <c r="AT86" s="54"/>
      <c r="AU86" s="54"/>
      <c r="AV86" s="54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</row>
    <row r="87" spans="1:86" ht="27" customHeight="1" x14ac:dyDescent="0.2"/>
    <row r="88" spans="1:86" ht="34.5" customHeight="1" x14ac:dyDescent="0.25">
      <c r="A88" s="170" t="s">
        <v>90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50"/>
      <c r="X88" s="50"/>
      <c r="Y88" s="50"/>
      <c r="Z88" s="50"/>
      <c r="AA88" s="50"/>
      <c r="AB88" s="50"/>
      <c r="AC88" s="50"/>
      <c r="AD88" s="50"/>
      <c r="AO88" s="62" t="s">
        <v>85</v>
      </c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</row>
    <row r="89" spans="1:86" ht="12.75" customHeight="1" x14ac:dyDescent="0.2">
      <c r="W89" s="70" t="s">
        <v>5</v>
      </c>
      <c r="X89" s="70"/>
      <c r="Y89" s="70"/>
      <c r="Z89" s="70"/>
      <c r="AA89" s="70"/>
      <c r="AB89" s="70"/>
      <c r="AC89" s="70"/>
      <c r="AD89" s="70"/>
      <c r="AE89" s="2"/>
      <c r="AF89" s="2"/>
      <c r="AG89" s="2"/>
      <c r="AH89" s="2"/>
      <c r="AI89" s="2"/>
      <c r="AJ89" s="2"/>
      <c r="AK89" s="2"/>
      <c r="AL89" s="2"/>
      <c r="AM89" s="2"/>
      <c r="AN89" s="5"/>
      <c r="AO89" s="64" t="s">
        <v>86</v>
      </c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</row>
    <row r="90" spans="1:86" ht="15.75" customHeight="1" x14ac:dyDescent="0.2">
      <c r="A90" s="71" t="s">
        <v>3</v>
      </c>
      <c r="B90" s="71"/>
      <c r="C90" s="71"/>
      <c r="D90" s="71"/>
      <c r="E90" s="71"/>
      <c r="F90" s="71"/>
      <c r="AE90" s="51"/>
      <c r="AF90" s="51"/>
      <c r="AG90" s="51"/>
      <c r="AH90" s="51"/>
      <c r="AI90" s="51"/>
      <c r="AJ90" s="51"/>
      <c r="AK90" s="51"/>
      <c r="AL90" s="51"/>
      <c r="AM90" s="51"/>
      <c r="AN90" s="39"/>
    </row>
    <row r="91" spans="1:86" ht="18" customHeight="1" x14ac:dyDescent="0.2">
      <c r="A91" s="69" t="s">
        <v>66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O91" s="38"/>
      <c r="AP91" s="38"/>
      <c r="AQ91" s="38"/>
      <c r="AR91" s="38"/>
      <c r="AS91" s="38"/>
    </row>
    <row r="92" spans="1:86" x14ac:dyDescent="0.2">
      <c r="A92" s="52" t="s">
        <v>39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20"/>
      <c r="AP92" s="20"/>
      <c r="AQ92" s="20"/>
      <c r="AR92" s="20"/>
      <c r="AS92" s="20"/>
    </row>
    <row r="93" spans="1:86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1:86" ht="21" customHeight="1" x14ac:dyDescent="0.25">
      <c r="A94" s="60" t="s">
        <v>67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50"/>
      <c r="X94" s="50"/>
      <c r="Y94" s="50"/>
      <c r="Z94" s="50"/>
      <c r="AA94" s="50"/>
      <c r="AB94" s="50"/>
      <c r="AC94" s="50"/>
      <c r="AD94" s="5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62" t="s">
        <v>87</v>
      </c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</row>
    <row r="95" spans="1:86" ht="16.5" customHeight="1" x14ac:dyDescent="0.2">
      <c r="W95" s="70" t="s">
        <v>5</v>
      </c>
      <c r="X95" s="70"/>
      <c r="Y95" s="70"/>
      <c r="Z95" s="70"/>
      <c r="AA95" s="70"/>
      <c r="AB95" s="70"/>
      <c r="AC95" s="70"/>
      <c r="AD95" s="70"/>
      <c r="AE95" s="2"/>
      <c r="AF95" s="2"/>
      <c r="AG95" s="2"/>
      <c r="AH95" s="2"/>
      <c r="AI95" s="2"/>
      <c r="AJ95" s="2"/>
      <c r="AK95" s="2"/>
      <c r="AL95" s="2"/>
      <c r="AM95" s="2"/>
      <c r="AN95" s="5"/>
      <c r="AO95" s="64" t="s">
        <v>86</v>
      </c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</row>
    <row r="96" spans="1:86" ht="15" customHeight="1" x14ac:dyDescent="0.2">
      <c r="A96" s="59">
        <f>AO7</f>
        <v>45684</v>
      </c>
      <c r="B96" s="59"/>
      <c r="C96" s="59"/>
      <c r="D96" s="59"/>
      <c r="E96" s="59"/>
      <c r="F96" s="59"/>
      <c r="G96" s="59"/>
      <c r="H96" s="59"/>
      <c r="AE96" s="51"/>
      <c r="AF96" s="51"/>
      <c r="AG96" s="51"/>
      <c r="AH96" s="51"/>
      <c r="AI96" s="51"/>
      <c r="AJ96" s="51"/>
      <c r="AK96" s="51"/>
      <c r="AL96" s="51"/>
      <c r="AM96" s="51"/>
      <c r="AN96" s="39"/>
    </row>
    <row r="97" spans="1:17" x14ac:dyDescent="0.2">
      <c r="A97" s="58" t="s">
        <v>37</v>
      </c>
      <c r="B97" s="58"/>
      <c r="C97" s="58"/>
      <c r="D97" s="58"/>
      <c r="E97" s="58"/>
      <c r="F97" s="58"/>
      <c r="G97" s="58"/>
      <c r="H97" s="58"/>
      <c r="I97" s="16"/>
      <c r="J97" s="16"/>
      <c r="K97" s="16"/>
      <c r="L97" s="16"/>
      <c r="M97" s="16"/>
      <c r="N97" s="16"/>
      <c r="O97" s="16"/>
      <c r="P97" s="16"/>
      <c r="Q97" s="16"/>
    </row>
    <row r="98" spans="1:17" x14ac:dyDescent="0.2">
      <c r="A98" s="21" t="s">
        <v>38</v>
      </c>
    </row>
  </sheetData>
  <mergeCells count="280">
    <mergeCell ref="AW84:BD84"/>
    <mergeCell ref="BE85:BL85"/>
    <mergeCell ref="AE83:AN83"/>
    <mergeCell ref="AO83:AV83"/>
    <mergeCell ref="AW83:BD83"/>
    <mergeCell ref="A81:F81"/>
    <mergeCell ref="G81:Y81"/>
    <mergeCell ref="Z81:AD81"/>
    <mergeCell ref="AE81:AN81"/>
    <mergeCell ref="AO81:AV81"/>
    <mergeCell ref="A85:F85"/>
    <mergeCell ref="G85:Y85"/>
    <mergeCell ref="Z85:AD85"/>
    <mergeCell ref="AE85:AN85"/>
    <mergeCell ref="BE84:BL84"/>
    <mergeCell ref="A83:F83"/>
    <mergeCell ref="G83:Y83"/>
    <mergeCell ref="Z83:AD83"/>
    <mergeCell ref="AO85:AV85"/>
    <mergeCell ref="AW85:BD85"/>
    <mergeCell ref="G84:Y84"/>
    <mergeCell ref="Z84:AD84"/>
    <mergeCell ref="A82:F82"/>
    <mergeCell ref="G82:Y82"/>
    <mergeCell ref="Z82:AD82"/>
    <mergeCell ref="A41:F41"/>
    <mergeCell ref="G41:BL41"/>
    <mergeCell ref="BE83:BL83"/>
    <mergeCell ref="AE84:AN84"/>
    <mergeCell ref="AO84:AV84"/>
    <mergeCell ref="AW82:BD82"/>
    <mergeCell ref="BE82:BL82"/>
    <mergeCell ref="BE79:BL79"/>
    <mergeCell ref="A80:F80"/>
    <mergeCell ref="G80:Y80"/>
    <mergeCell ref="Z80:AD80"/>
    <mergeCell ref="AE80:AN80"/>
    <mergeCell ref="AO80:AV80"/>
    <mergeCell ref="AW81:BD81"/>
    <mergeCell ref="BE81:BL81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AC49:AJ49"/>
    <mergeCell ref="A77:F77"/>
    <mergeCell ref="G77:AV77"/>
    <mergeCell ref="AW77:BD77"/>
    <mergeCell ref="D59:AA59"/>
    <mergeCell ref="A59:C59"/>
    <mergeCell ref="G72:Y72"/>
    <mergeCell ref="AW73:BD73"/>
    <mergeCell ref="AE73:AN73"/>
    <mergeCell ref="AW70:BD70"/>
    <mergeCell ref="W89:AD89"/>
    <mergeCell ref="Z76:AD76"/>
    <mergeCell ref="AO72:AV72"/>
    <mergeCell ref="AW72:BD72"/>
    <mergeCell ref="AE72:AN72"/>
    <mergeCell ref="AW74:BD74"/>
    <mergeCell ref="AW75:BD75"/>
    <mergeCell ref="AW80:BD80"/>
    <mergeCell ref="AE82:AN82"/>
    <mergeCell ref="AO82:AV82"/>
    <mergeCell ref="A73:F73"/>
    <mergeCell ref="G73:Y73"/>
    <mergeCell ref="AO75:AV75"/>
    <mergeCell ref="AO76:AV76"/>
    <mergeCell ref="Z73:AD73"/>
    <mergeCell ref="A74:F74"/>
    <mergeCell ref="AO74:AV74"/>
    <mergeCell ref="AO73:AV73"/>
    <mergeCell ref="AO88:BG88"/>
    <mergeCell ref="G74:Y74"/>
    <mergeCell ref="AW76:BD76"/>
    <mergeCell ref="AE75:AN75"/>
    <mergeCell ref="AE76:AN76"/>
    <mergeCell ref="BE76:BL76"/>
    <mergeCell ref="BE77:BL77"/>
    <mergeCell ref="A88:V88"/>
    <mergeCell ref="A84:F84"/>
    <mergeCell ref="BE78:BL78"/>
    <mergeCell ref="BE72:BL72"/>
    <mergeCell ref="BE70:BL70"/>
    <mergeCell ref="AW71:BD71"/>
    <mergeCell ref="BE74:BL74"/>
    <mergeCell ref="BE75:BL75"/>
    <mergeCell ref="AE70:AN70"/>
    <mergeCell ref="Z72:AD72"/>
    <mergeCell ref="Z71:AD71"/>
    <mergeCell ref="BE65:BL65"/>
    <mergeCell ref="G76:Y76"/>
    <mergeCell ref="A75:F75"/>
    <mergeCell ref="A76:F76"/>
    <mergeCell ref="Z75:AD75"/>
    <mergeCell ref="G75:Y75"/>
    <mergeCell ref="BE73:BL73"/>
    <mergeCell ref="Z68:AD68"/>
    <mergeCell ref="AE68:AN68"/>
    <mergeCell ref="AO65:AV65"/>
    <mergeCell ref="AW65:BD65"/>
    <mergeCell ref="AO67:AV67"/>
    <mergeCell ref="AO69:AV69"/>
    <mergeCell ref="AW67:BD67"/>
    <mergeCell ref="AO68:AV68"/>
    <mergeCell ref="AW69:BD69"/>
    <mergeCell ref="AW68:BD68"/>
    <mergeCell ref="BE69:BL69"/>
    <mergeCell ref="A69:F69"/>
    <mergeCell ref="AE69:AN69"/>
    <mergeCell ref="BE71:BL71"/>
    <mergeCell ref="AO70:AV70"/>
    <mergeCell ref="G70:Y70"/>
    <mergeCell ref="AE71:AN71"/>
    <mergeCell ref="Z69:AD69"/>
    <mergeCell ref="A71:F71"/>
    <mergeCell ref="G71:Y71"/>
    <mergeCell ref="G65:Y65"/>
    <mergeCell ref="A67:F67"/>
    <mergeCell ref="AE65:AN65"/>
    <mergeCell ref="G67:Y67"/>
    <mergeCell ref="Z67:AD67"/>
    <mergeCell ref="AE67:AN67"/>
    <mergeCell ref="A66:F66"/>
    <mergeCell ref="G66:BL66"/>
    <mergeCell ref="BE68:BL68"/>
    <mergeCell ref="AW64:BD64"/>
    <mergeCell ref="A70:F70"/>
    <mergeCell ref="AO71:AV71"/>
    <mergeCell ref="G69:Y69"/>
    <mergeCell ref="Z65:AD65"/>
    <mergeCell ref="A68:F68"/>
    <mergeCell ref="G68:Y68"/>
    <mergeCell ref="BE67:BL67"/>
    <mergeCell ref="A65:F65"/>
    <mergeCell ref="A58:C58"/>
    <mergeCell ref="D58:AA58"/>
    <mergeCell ref="AB58:AI58"/>
    <mergeCell ref="D56:AA56"/>
    <mergeCell ref="A56:C56"/>
    <mergeCell ref="AB57:AI57"/>
    <mergeCell ref="A50:C50"/>
    <mergeCell ref="A48:C48"/>
    <mergeCell ref="D48:AB48"/>
    <mergeCell ref="AC48:AJ48"/>
    <mergeCell ref="AK48:AR48"/>
    <mergeCell ref="AS48:AZ48"/>
    <mergeCell ref="A49:C49"/>
    <mergeCell ref="D49:AB49"/>
    <mergeCell ref="AK49:AR49"/>
    <mergeCell ref="AS49:AZ49"/>
    <mergeCell ref="A47:C47"/>
    <mergeCell ref="AC47:AJ47"/>
    <mergeCell ref="D47:AB47"/>
    <mergeCell ref="D45:AB46"/>
    <mergeCell ref="AJ60:AQ60"/>
    <mergeCell ref="AR60:AY60"/>
    <mergeCell ref="AS50:AZ50"/>
    <mergeCell ref="D50:AB50"/>
    <mergeCell ref="AC50:AJ50"/>
    <mergeCell ref="AK50:AR50"/>
    <mergeCell ref="AS47:AZ47"/>
    <mergeCell ref="AK47:AR47"/>
    <mergeCell ref="D60:AA60"/>
    <mergeCell ref="AU12:BB12"/>
    <mergeCell ref="N18:Y18"/>
    <mergeCell ref="BE18:BL18"/>
    <mergeCell ref="B16:L16"/>
    <mergeCell ref="N16:AS16"/>
    <mergeCell ref="AA18:AI18"/>
    <mergeCell ref="AK18:BC18"/>
    <mergeCell ref="A9:BL9"/>
    <mergeCell ref="A10:BL10"/>
    <mergeCell ref="B13:L13"/>
    <mergeCell ref="AU16:BB16"/>
    <mergeCell ref="A24:BL24"/>
    <mergeCell ref="G30:BL30"/>
    <mergeCell ref="B15:L15"/>
    <mergeCell ref="AU15:BB15"/>
    <mergeCell ref="B19:L19"/>
    <mergeCell ref="A30:F30"/>
    <mergeCell ref="A25:BL25"/>
    <mergeCell ref="A27:BL27"/>
    <mergeCell ref="A28:F28"/>
    <mergeCell ref="A45:C46"/>
    <mergeCell ref="A44:AZ44"/>
    <mergeCell ref="A29:F29"/>
    <mergeCell ref="A36:BL36"/>
    <mergeCell ref="A34:BL34"/>
    <mergeCell ref="G29:BL29"/>
    <mergeCell ref="AC45:AJ46"/>
    <mergeCell ref="AO89:BG89"/>
    <mergeCell ref="AR57:AY57"/>
    <mergeCell ref="AB56:AI56"/>
    <mergeCell ref="G39:BL39"/>
    <mergeCell ref="AO1:BL1"/>
    <mergeCell ref="A52:BL52"/>
    <mergeCell ref="U21:AD21"/>
    <mergeCell ref="AE21:AR21"/>
    <mergeCell ref="B18:L18"/>
    <mergeCell ref="T22:W22"/>
    <mergeCell ref="A22:H22"/>
    <mergeCell ref="B12:L12"/>
    <mergeCell ref="AU13:BB13"/>
    <mergeCell ref="N15:AS15"/>
    <mergeCell ref="AO7:AU7"/>
    <mergeCell ref="N19:Y19"/>
    <mergeCell ref="AA19:AI19"/>
    <mergeCell ref="AK19:BC19"/>
    <mergeCell ref="A21:T21"/>
    <mergeCell ref="N13:AS13"/>
    <mergeCell ref="AO2:BL2"/>
    <mergeCell ref="AO6:BF6"/>
    <mergeCell ref="AO4:BL4"/>
    <mergeCell ref="AO5:BL5"/>
    <mergeCell ref="AO3:BL3"/>
    <mergeCell ref="BD21:BL21"/>
    <mergeCell ref="BE19:BL19"/>
    <mergeCell ref="AS21:BC21"/>
    <mergeCell ref="AW7:BF7"/>
    <mergeCell ref="N12:AS12"/>
    <mergeCell ref="A31:F31"/>
    <mergeCell ref="G31:BL31"/>
    <mergeCell ref="A38:F38"/>
    <mergeCell ref="D57:AA57"/>
    <mergeCell ref="G40:BL40"/>
    <mergeCell ref="AB54:AI55"/>
    <mergeCell ref="AJ54:AQ55"/>
    <mergeCell ref="A54:C55"/>
    <mergeCell ref="A33:BL33"/>
    <mergeCell ref="AS45:AZ46"/>
    <mergeCell ref="G28:BL28"/>
    <mergeCell ref="I22:S22"/>
    <mergeCell ref="A39:F39"/>
    <mergeCell ref="A40:F40"/>
    <mergeCell ref="AR58:AY58"/>
    <mergeCell ref="A53:AY53"/>
    <mergeCell ref="AK45:AR46"/>
    <mergeCell ref="D54:AA55"/>
    <mergeCell ref="G38:BL38"/>
    <mergeCell ref="A43:AZ43"/>
    <mergeCell ref="AO64:AV64"/>
    <mergeCell ref="AR56:AY56"/>
    <mergeCell ref="AJ57:AQ57"/>
    <mergeCell ref="AJ56:AQ56"/>
    <mergeCell ref="AJ58:AQ58"/>
    <mergeCell ref="G64:Y64"/>
    <mergeCell ref="AB60:AI60"/>
    <mergeCell ref="AB59:AI59"/>
    <mergeCell ref="AJ59:AQ59"/>
    <mergeCell ref="AR59:AY59"/>
    <mergeCell ref="A72:F72"/>
    <mergeCell ref="Z70:AD70"/>
    <mergeCell ref="A62:BL62"/>
    <mergeCell ref="A64:F64"/>
    <mergeCell ref="AR54:AY55"/>
    <mergeCell ref="Z64:AD64"/>
    <mergeCell ref="AE64:AN64"/>
    <mergeCell ref="A57:C57"/>
    <mergeCell ref="BE64:BL64"/>
    <mergeCell ref="A60:C60"/>
    <mergeCell ref="A97:H97"/>
    <mergeCell ref="A96:H96"/>
    <mergeCell ref="A94:V94"/>
    <mergeCell ref="AO94:BG94"/>
    <mergeCell ref="AO95:BG95"/>
    <mergeCell ref="Z74:AD74"/>
    <mergeCell ref="AE74:AN74"/>
    <mergeCell ref="A91:T91"/>
    <mergeCell ref="W95:AD95"/>
    <mergeCell ref="A90:F90"/>
  </mergeCells>
  <phoneticPr fontId="0" type="noConversion"/>
  <conditionalFormatting sqref="D50:I50">
    <cfRule type="cellIs" dxfId="4" priority="18" stopIfTrue="1" operator="equal">
      <formula>#REF!</formula>
    </cfRule>
  </conditionalFormatting>
  <conditionalFormatting sqref="A63:F86">
    <cfRule type="cellIs" dxfId="3" priority="19" stopIfTrue="1" operator="equal">
      <formula>0</formula>
    </cfRule>
  </conditionalFormatting>
  <conditionalFormatting sqref="G78:L78 G84:L84 G82:L82 G72:L72 G75:L75 G67:L69 G63:G74 D48:D49">
    <cfRule type="cellIs" dxfId="2" priority="21" stopIfTrue="1" operator="equal">
      <formula>#REF!</formula>
    </cfRule>
  </conditionalFormatting>
  <conditionalFormatting sqref="G70:G71">
    <cfRule type="cellIs" dxfId="1" priority="16" stopIfTrue="1" operator="equal">
      <formula>$G69</formula>
    </cfRule>
  </conditionalFormatting>
  <conditionalFormatting sqref="G71:L71">
    <cfRule type="cellIs" dxfId="0" priority="6" stopIfTrue="1" operator="equal">
      <formula>$G70</formula>
    </cfRule>
  </conditionalFormatting>
  <pageMargins left="0.19685039370078741" right="0.19685039370078741" top="0.19685039370078741" bottom="0.19685039370078741" header="0" footer="0"/>
  <pageSetup paperSize="9" scale="73" fitToHeight="500" orientation="landscape" r:id="rId1"/>
  <headerFooter alignWithMargins="0"/>
  <rowBreaks count="2" manualBreakCount="2">
    <brk id="40" max="64" man="1"/>
    <brk id="8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2025-01-16T08:10:20Z</cp:lastPrinted>
  <dcterms:created xsi:type="dcterms:W3CDTF">2016-08-15T09:54:21Z</dcterms:created>
  <dcterms:modified xsi:type="dcterms:W3CDTF">2025-02-21T09:47:08Z</dcterms:modified>
</cp:coreProperties>
</file>