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0730" windowHeight="11760"/>
  </bookViews>
  <sheets>
    <sheet name="1216030" sheetId="2" r:id="rId1"/>
  </sheets>
  <definedNames>
    <definedName name="_xlnm.Print_Area" localSheetId="0">'1216030'!$A$1:$BM$95</definedName>
  </definedNames>
  <calcPr calcId="152511"/>
</workbook>
</file>

<file path=xl/calcChain.xml><?xml version="1.0" encoding="utf-8"?>
<calcChain xmlns="http://schemas.openxmlformats.org/spreadsheetml/2006/main">
  <c r="AO67" i="2" l="1"/>
  <c r="AO65" i="2"/>
  <c r="AO64" i="2"/>
  <c r="AB55" i="2" s="1"/>
  <c r="AW82" i="2"/>
  <c r="AW75" i="2"/>
  <c r="BE75" i="2"/>
  <c r="BE82" i="2"/>
  <c r="BE78" i="2"/>
  <c r="BE76" i="2"/>
  <c r="AC46" i="2"/>
  <c r="AC48" i="2" s="1"/>
  <c r="A93" i="2"/>
  <c r="BE65" i="2"/>
  <c r="BE67" i="2"/>
  <c r="AO71" i="2"/>
  <c r="BE71" i="2" s="1"/>
  <c r="BE64" i="2"/>
  <c r="AJ55" i="2"/>
  <c r="AJ56" i="2"/>
  <c r="AK47" i="2"/>
  <c r="AW80" i="2"/>
  <c r="BE80" i="2"/>
  <c r="AS47" i="2"/>
  <c r="AK48" i="2"/>
  <c r="I23" i="2"/>
  <c r="AS46" i="2"/>
  <c r="AO69" i="2"/>
  <c r="BE69" i="2" s="1"/>
  <c r="AB56" i="2" l="1"/>
  <c r="AR56" i="2" s="1"/>
  <c r="AR55" i="2"/>
  <c r="AS22" i="2"/>
  <c r="U22" i="2" s="1"/>
  <c r="AS48" i="2"/>
</calcChain>
</file>

<file path=xl/sharedStrings.xml><?xml version="1.0" encoding="utf-8"?>
<sst xmlns="http://schemas.openxmlformats.org/spreadsheetml/2006/main" count="130" uniqueCount="94">
  <si>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</si>
  <si>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</si>
  <si>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</si>
  <si>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</si>
  <si>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</si>
  <si>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</si>
  <si>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</si>
  <si>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</si>
  <si>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</si>
  <si>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</si>
  <si>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</si>
  <si>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</si>
  <si>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</si>
  <si>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</si>
  <si>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</si>
  <si>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</si>
  <si>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</si>
  <si>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</si>
  <si>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</si>
  <si>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</si>
  <si>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</si>
  <si>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</si>
  <si>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</si>
  <si>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</si>
  <si>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</si>
  <si>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</si>
  <si>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</si>
  <si>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</si>
  <si>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</si>
  <si>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</si>
  <si>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</si>
  <si>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</si>
  <si>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</si>
  <si>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</si>
  <si>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</si>
  <si>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</si>
  <si>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</si>
  <si>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</si>
  <si>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</si>
  <si>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</si>
  <si>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</si>
  <si>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</si>
  <si>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</si>
  <si>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</si>
  <si>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</si>
  <si>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</si>
  <si>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</si>
  <si>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</si>
  <si>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</si>
  <si>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</si>
  <si>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</si>
  <si>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</si>
  <si>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</si>
  <si>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</si>
  <si>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</si>
  <si>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</si>
  <si>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</si>
  <si>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</si>
  <si>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</si>
  <si>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</si>
  <si>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</si>
  <si>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</si>
  <si>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</si>
  <si>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</si>
  <si>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</si>
  <si>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</si>
  <si>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</si>
  <si>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</si>
  <si>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</si>
  <si>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</si>
  <si>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</si>
  <si>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Поточний ремонт благоустрою прибудинкових територій усіх форм власності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</si>
  <si>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</si>
  <si>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</si>
  <si>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</si>
  <si>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</si>
  <si>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</si>
  <si>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додаток до титульного списку</t>
  </si>
  <si>
    <t>Начальник фінансового управління</t>
  </si>
  <si>
    <t>Сергій ЯМЧУК</t>
  </si>
  <si>
    <t>Завдання 1. Поточний ремонт благоустрою прибудинкових територій усіх форм власності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</si>
  <si>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</si>
  <si>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</si>
  <si>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бюджетної програми місцевого бюджету на 2025  рік</t>
  </si>
  <si>
    <t>титульний список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</si>
  <si>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«Про бюджет Хмельницької міської територіальної громади на 2025 рік», 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</si>
  <si>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питома вага кількості об`єктів, що заплановано відремонтувати до кількості об`єктів, що потребують капітального ремонту</t>
  </si>
  <si>
    <t>Завдання 2. Капітальний ремонт підпірної стінки</t>
  </si>
  <si>
    <t>кількість об'єктів (підпірна стінка), які потребують капітального  ремонту</t>
  </si>
  <si>
    <t>кількість об`єктів (підпірна стінка), що планується відремонтувати капітальним ремонтом першочергово</t>
  </si>
  <si>
    <t>витрати на капітальний ремонт 1 об`єкту (підпірна стінка)</t>
  </si>
  <si>
    <t>Капітальний ремонт підпірної стінки</t>
  </si>
  <si>
    <t>обсяг видатків на капітальний ремонт підпірної стінки на вул. Львівське шосе, 14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</si>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</sst>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view="pageBreakPreview" zoomScaleNormal="100" zoomScaleSheetLayoutView="100" workbookViewId="0">
      <selection activeCell="BG13" sqref="BG13:BG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10" t="s">
        <v>19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customHeight="1" x14ac:dyDescent="0.25">
      <c r="AO3" s="119" t="s">
        <v>61</v>
      </c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77" ht="26.25" customHeight="1" x14ac:dyDescent="0.25">
      <c r="AO4" s="117" t="s">
        <v>59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7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5.75" customHeight="1" x14ac:dyDescent="0.25">
      <c r="AO7" s="94">
        <v>45761</v>
      </c>
      <c r="AP7" s="95"/>
      <c r="AQ7" s="95"/>
      <c r="AR7" s="95"/>
      <c r="AS7" s="95"/>
      <c r="AT7" s="95"/>
      <c r="AU7" s="95"/>
      <c r="AV7" s="1" t="s">
        <v>46</v>
      </c>
      <c r="AW7" s="91" t="s">
        <v>93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3" customHeight="1" x14ac:dyDescent="0.2"/>
    <row r="10" spans="1:77" ht="15.75" customHeight="1" x14ac:dyDescent="0.2">
      <c r="A10" s="93" t="s">
        <v>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83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36</v>
      </c>
      <c r="B13" s="96" t="s">
        <v>55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9"/>
      <c r="N13" s="100" t="s">
        <v>59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20"/>
      <c r="AU13" s="82">
        <v>26381695</v>
      </c>
      <c r="AV13" s="83"/>
      <c r="AW13" s="83"/>
      <c r="AX13" s="83"/>
      <c r="AY13" s="83"/>
      <c r="AZ13" s="83"/>
      <c r="BA13" s="83"/>
      <c r="BB13" s="83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81" t="s">
        <v>39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18"/>
      <c r="N14" s="92" t="s">
        <v>45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18"/>
      <c r="AU14" s="81" t="s">
        <v>38</v>
      </c>
      <c r="AV14" s="81"/>
      <c r="AW14" s="81"/>
      <c r="AX14" s="81"/>
      <c r="AY14" s="81"/>
      <c r="AZ14" s="81"/>
      <c r="BA14" s="81"/>
      <c r="BB14" s="81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ht="9" customHeigh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96" t="s">
        <v>57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19"/>
      <c r="N16" s="100" t="s">
        <v>59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20"/>
      <c r="AU16" s="82">
        <v>26381695</v>
      </c>
      <c r="AV16" s="83"/>
      <c r="AW16" s="83"/>
      <c r="AX16" s="83"/>
      <c r="AY16" s="83"/>
      <c r="AZ16" s="83"/>
      <c r="BA16" s="83"/>
      <c r="BB16" s="8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81" t="s">
        <v>39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8"/>
      <c r="N17" s="92" t="s">
        <v>44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18"/>
      <c r="AU17" s="81" t="s">
        <v>38</v>
      </c>
      <c r="AV17" s="81"/>
      <c r="AW17" s="81"/>
      <c r="AX17" s="81"/>
      <c r="AY17" s="81"/>
      <c r="AZ17" s="81"/>
      <c r="BA17" s="81"/>
      <c r="BB17" s="81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37</v>
      </c>
      <c r="B19" s="82" t="s">
        <v>62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27"/>
      <c r="N19" s="82" t="s">
        <v>63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6"/>
      <c r="AA19" s="82" t="s">
        <v>58</v>
      </c>
      <c r="AB19" s="83"/>
      <c r="AC19" s="83"/>
      <c r="AD19" s="83"/>
      <c r="AE19" s="83"/>
      <c r="AF19" s="83"/>
      <c r="AG19" s="83"/>
      <c r="AH19" s="83"/>
      <c r="AI19" s="83"/>
      <c r="AJ19" s="26"/>
      <c r="AK19" s="82" t="s">
        <v>64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26"/>
      <c r="BE19" s="82" t="s">
        <v>70</v>
      </c>
      <c r="BF19" s="83"/>
      <c r="BG19" s="83"/>
      <c r="BH19" s="83"/>
      <c r="BI19" s="83"/>
      <c r="BJ19" s="83"/>
      <c r="BK19" s="83"/>
      <c r="BL19" s="8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81" t="s">
        <v>39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40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14"/>
      <c r="AA20" s="99" t="s">
        <v>41</v>
      </c>
      <c r="AB20" s="99"/>
      <c r="AC20" s="99"/>
      <c r="AD20" s="99"/>
      <c r="AE20" s="99"/>
      <c r="AF20" s="99"/>
      <c r="AG20" s="99"/>
      <c r="AH20" s="99"/>
      <c r="AI20" s="99"/>
      <c r="AJ20" s="14"/>
      <c r="AK20" s="98" t="s">
        <v>42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14"/>
      <c r="BE20" s="81" t="s">
        <v>43</v>
      </c>
      <c r="BF20" s="81"/>
      <c r="BG20" s="81"/>
      <c r="BH20" s="81"/>
      <c r="BI20" s="81"/>
      <c r="BJ20" s="81"/>
      <c r="BK20" s="81"/>
      <c r="BL20" s="81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23" t="s">
        <v>33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12">
        <f>AS22+I23</f>
        <v>9000000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3" t="s">
        <v>34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2">
        <f>AC48</f>
        <v>8000000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84" t="s">
        <v>10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5">
      <c r="A23" s="84" t="s">
        <v>9</v>
      </c>
      <c r="B23" s="84"/>
      <c r="C23" s="84"/>
      <c r="D23" s="84"/>
      <c r="E23" s="84"/>
      <c r="F23" s="84"/>
      <c r="G23" s="84"/>
      <c r="H23" s="84"/>
      <c r="I23" s="112">
        <f>AK48</f>
        <v>1000000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84" t="s">
        <v>11</v>
      </c>
      <c r="U23" s="84"/>
      <c r="V23" s="84"/>
      <c r="W23" s="8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11" t="s">
        <v>21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72" customHeight="1" x14ac:dyDescent="0.2">
      <c r="A26" s="114" t="s">
        <v>85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84" t="s">
        <v>20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1.75" customHeight="1" x14ac:dyDescent="0.2">
      <c r="A29" s="48" t="s">
        <v>15</v>
      </c>
      <c r="B29" s="48"/>
      <c r="C29" s="48"/>
      <c r="D29" s="48"/>
      <c r="E29" s="48"/>
      <c r="F29" s="48"/>
      <c r="G29" s="71" t="s">
        <v>24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7.25" customHeight="1" x14ac:dyDescent="0.2">
      <c r="A30" s="48">
        <v>1</v>
      </c>
      <c r="B30" s="48"/>
      <c r="C30" s="48"/>
      <c r="D30" s="48"/>
      <c r="E30" s="48"/>
      <c r="F30" s="48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8.75" customHeight="1" x14ac:dyDescent="0.2">
      <c r="A31" s="48">
        <v>1</v>
      </c>
      <c r="B31" s="48"/>
      <c r="C31" s="48"/>
      <c r="D31" s="48"/>
      <c r="E31" s="48"/>
      <c r="F31" s="48"/>
      <c r="G31" s="120" t="s">
        <v>65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2"/>
      <c r="CA31" s="1" t="s">
        <v>32</v>
      </c>
    </row>
    <row r="32" spans="1:79" ht="7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84" t="s">
        <v>22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64" ht="21.75" customHeight="1" x14ac:dyDescent="0.25">
      <c r="A34" s="124" t="s">
        <v>66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.75" customHeight="1" x14ac:dyDescent="0.2">
      <c r="A36" s="84" t="s">
        <v>23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64" ht="20.25" customHeight="1" x14ac:dyDescent="0.2">
      <c r="A37" s="48" t="s">
        <v>15</v>
      </c>
      <c r="B37" s="48"/>
      <c r="C37" s="48"/>
      <c r="D37" s="48"/>
      <c r="E37" s="48"/>
      <c r="F37" s="48"/>
      <c r="G37" s="48" t="s">
        <v>12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64" ht="16.5" customHeight="1" x14ac:dyDescent="0.2">
      <c r="A38" s="48">
        <v>1</v>
      </c>
      <c r="B38" s="48"/>
      <c r="C38" s="48"/>
      <c r="D38" s="48"/>
      <c r="E38" s="48"/>
      <c r="F38" s="48"/>
      <c r="G38" s="48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64" ht="18.95" customHeight="1" x14ac:dyDescent="0.2">
      <c r="A39" s="48">
        <v>1</v>
      </c>
      <c r="B39" s="48"/>
      <c r="C39" s="48"/>
      <c r="D39" s="48"/>
      <c r="E39" s="48"/>
      <c r="F39" s="48"/>
      <c r="G39" s="107" t="s">
        <v>80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</row>
    <row r="40" spans="1:64" ht="18.95" customHeight="1" x14ac:dyDescent="0.2">
      <c r="A40" s="48">
        <v>2</v>
      </c>
      <c r="B40" s="48"/>
      <c r="C40" s="48"/>
      <c r="D40" s="48"/>
      <c r="E40" s="48"/>
      <c r="F40" s="48"/>
      <c r="G40" s="107" t="s">
        <v>87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</row>
    <row r="41" spans="1:64" ht="15.75" customHeight="1" x14ac:dyDescent="0.2">
      <c r="A41" s="84" t="s">
        <v>25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spans="1:64" ht="15" customHeight="1" x14ac:dyDescent="0.2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29"/>
      <c r="BB42" s="29"/>
      <c r="BC42" s="29"/>
      <c r="BD42" s="29"/>
      <c r="BE42" s="29"/>
      <c r="BF42" s="29"/>
      <c r="BG42" s="29"/>
      <c r="BH42" s="29"/>
      <c r="BI42" s="22"/>
      <c r="BJ42" s="22"/>
      <c r="BK42" s="22"/>
      <c r="BL42" s="22"/>
    </row>
    <row r="43" spans="1:64" ht="10.5" customHeight="1" x14ac:dyDescent="0.25">
      <c r="A43" s="48" t="s">
        <v>15</v>
      </c>
      <c r="B43" s="48"/>
      <c r="C43" s="48"/>
      <c r="D43" s="101" t="s">
        <v>13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3"/>
      <c r="AC43" s="48" t="s">
        <v>16</v>
      </c>
      <c r="AD43" s="48"/>
      <c r="AE43" s="48"/>
      <c r="AF43" s="48"/>
      <c r="AG43" s="48"/>
      <c r="AH43" s="48"/>
      <c r="AI43" s="48"/>
      <c r="AJ43" s="48"/>
      <c r="AK43" s="48" t="s">
        <v>17</v>
      </c>
      <c r="AL43" s="48"/>
      <c r="AM43" s="48"/>
      <c r="AN43" s="48"/>
      <c r="AO43" s="48"/>
      <c r="AP43" s="48"/>
      <c r="AQ43" s="48"/>
      <c r="AR43" s="48"/>
      <c r="AS43" s="48" t="s">
        <v>14</v>
      </c>
      <c r="AT43" s="48"/>
      <c r="AU43" s="48"/>
      <c r="AV43" s="48"/>
      <c r="AW43" s="48"/>
      <c r="AX43" s="48"/>
      <c r="AY43" s="48"/>
      <c r="AZ43" s="48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</row>
    <row r="44" spans="1:64" ht="21" customHeight="1" x14ac:dyDescent="0.25">
      <c r="A44" s="48"/>
      <c r="B44" s="48"/>
      <c r="C44" s="48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64" ht="18.75" customHeight="1" x14ac:dyDescent="0.25">
      <c r="A45" s="48">
        <v>1</v>
      </c>
      <c r="B45" s="48"/>
      <c r="C45" s="48"/>
      <c r="D45" s="71">
        <v>2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48">
        <v>3</v>
      </c>
      <c r="AD45" s="48"/>
      <c r="AE45" s="48"/>
      <c r="AF45" s="48"/>
      <c r="AG45" s="48"/>
      <c r="AH45" s="48"/>
      <c r="AI45" s="48"/>
      <c r="AJ45" s="48"/>
      <c r="AK45" s="48">
        <v>4</v>
      </c>
      <c r="AL45" s="48"/>
      <c r="AM45" s="48"/>
      <c r="AN45" s="48"/>
      <c r="AO45" s="48"/>
      <c r="AP45" s="48"/>
      <c r="AQ45" s="48"/>
      <c r="AR45" s="48"/>
      <c r="AS45" s="48">
        <v>5</v>
      </c>
      <c r="AT45" s="48"/>
      <c r="AU45" s="48"/>
      <c r="AV45" s="48"/>
      <c r="AW45" s="48"/>
      <c r="AX45" s="48"/>
      <c r="AY45" s="48"/>
      <c r="AZ45" s="48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64" s="2" customFormat="1" ht="38.25" customHeight="1" x14ac:dyDescent="0.25">
      <c r="A46" s="48">
        <v>1</v>
      </c>
      <c r="B46" s="48"/>
      <c r="C46" s="48"/>
      <c r="D46" s="88" t="s">
        <v>71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66">
        <f>AO64</f>
        <v>8000000</v>
      </c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>
        <f>AC46+AK46</f>
        <v>8000000</v>
      </c>
      <c r="AT46" s="66"/>
      <c r="AU46" s="66"/>
      <c r="AV46" s="66"/>
      <c r="AW46" s="66"/>
      <c r="AX46" s="66"/>
      <c r="AY46" s="66"/>
      <c r="AZ46" s="66"/>
      <c r="BA46" s="30"/>
      <c r="BB46" s="31"/>
      <c r="BC46" s="31"/>
      <c r="BD46" s="31"/>
      <c r="BE46" s="31"/>
      <c r="BF46" s="31"/>
      <c r="BG46" s="31"/>
      <c r="BH46" s="31"/>
      <c r="BI46" s="32"/>
      <c r="BJ46" s="32"/>
      <c r="BK46" s="32"/>
      <c r="BL46" s="32"/>
    </row>
    <row r="47" spans="1:64" s="2" customFormat="1" ht="29.25" customHeight="1" x14ac:dyDescent="0.25">
      <c r="A47" s="48">
        <v>2</v>
      </c>
      <c r="B47" s="48"/>
      <c r="C47" s="48"/>
      <c r="D47" s="50" t="s">
        <v>91</v>
      </c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1"/>
      <c r="AC47" s="142"/>
      <c r="AD47" s="143"/>
      <c r="AE47" s="143"/>
      <c r="AF47" s="143"/>
      <c r="AG47" s="143"/>
      <c r="AH47" s="143"/>
      <c r="AI47" s="143"/>
      <c r="AJ47" s="144"/>
      <c r="AK47" s="66">
        <f>AW75</f>
        <v>1000000</v>
      </c>
      <c r="AL47" s="66"/>
      <c r="AM47" s="66"/>
      <c r="AN47" s="66"/>
      <c r="AO47" s="66"/>
      <c r="AP47" s="66"/>
      <c r="AQ47" s="66"/>
      <c r="AR47" s="66"/>
      <c r="AS47" s="66">
        <f>AC47+AK47</f>
        <v>1000000</v>
      </c>
      <c r="AT47" s="66"/>
      <c r="AU47" s="66"/>
      <c r="AV47" s="66"/>
      <c r="AW47" s="66"/>
      <c r="AX47" s="66"/>
      <c r="AY47" s="66"/>
      <c r="AZ47" s="66"/>
      <c r="BA47" s="30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</row>
    <row r="48" spans="1:64" s="2" customFormat="1" ht="23.25" customHeight="1" x14ac:dyDescent="0.25">
      <c r="A48" s="58"/>
      <c r="B48" s="58"/>
      <c r="C48" s="58"/>
      <c r="D48" s="77" t="s">
        <v>47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49">
        <f>AC46</f>
        <v>8000000</v>
      </c>
      <c r="AD48" s="49"/>
      <c r="AE48" s="49"/>
      <c r="AF48" s="49"/>
      <c r="AG48" s="49"/>
      <c r="AH48" s="49"/>
      <c r="AI48" s="49"/>
      <c r="AJ48" s="49"/>
      <c r="AK48" s="49">
        <f>AK47</f>
        <v>1000000</v>
      </c>
      <c r="AL48" s="49"/>
      <c r="AM48" s="49"/>
      <c r="AN48" s="49"/>
      <c r="AO48" s="49"/>
      <c r="AP48" s="49"/>
      <c r="AQ48" s="49"/>
      <c r="AR48" s="49"/>
      <c r="AS48" s="49">
        <f>AC48+AK48</f>
        <v>9000000</v>
      </c>
      <c r="AT48" s="49"/>
      <c r="AU48" s="49"/>
      <c r="AV48" s="49"/>
      <c r="AW48" s="49"/>
      <c r="AX48" s="49"/>
      <c r="AY48" s="49"/>
      <c r="AZ48" s="49"/>
      <c r="BA48" s="33"/>
      <c r="BB48" s="33"/>
      <c r="BC48" s="33"/>
      <c r="BD48" s="33"/>
      <c r="BE48" s="33"/>
      <c r="BF48" s="33"/>
      <c r="BG48" s="33"/>
      <c r="BH48" s="33"/>
      <c r="BI48" s="32"/>
      <c r="BJ48" s="32"/>
      <c r="BK48" s="32"/>
      <c r="BL48" s="32"/>
    </row>
    <row r="49" spans="1:79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79" ht="15.75" customHeight="1" x14ac:dyDescent="0.2">
      <c r="A50" s="111" t="s">
        <v>26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</row>
    <row r="51" spans="1:79" ht="15" customHeight="1" x14ac:dyDescent="0.2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</row>
    <row r="52" spans="1:79" ht="15.95" customHeight="1" x14ac:dyDescent="0.25">
      <c r="A52" s="48" t="s">
        <v>15</v>
      </c>
      <c r="B52" s="48"/>
      <c r="C52" s="48"/>
      <c r="D52" s="101" t="s">
        <v>18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3"/>
      <c r="AB52" s="48" t="s">
        <v>16</v>
      </c>
      <c r="AC52" s="48"/>
      <c r="AD52" s="48"/>
      <c r="AE52" s="48"/>
      <c r="AF52" s="48"/>
      <c r="AG52" s="48"/>
      <c r="AH52" s="48"/>
      <c r="AI52" s="48"/>
      <c r="AJ52" s="48" t="s">
        <v>17</v>
      </c>
      <c r="AK52" s="48"/>
      <c r="AL52" s="48"/>
      <c r="AM52" s="48"/>
      <c r="AN52" s="48"/>
      <c r="AO52" s="48"/>
      <c r="AP52" s="48"/>
      <c r="AQ52" s="48"/>
      <c r="AR52" s="48" t="s">
        <v>14</v>
      </c>
      <c r="AS52" s="48"/>
      <c r="AT52" s="48"/>
      <c r="AU52" s="48"/>
      <c r="AV52" s="48"/>
      <c r="AW52" s="48"/>
      <c r="AX52" s="48"/>
      <c r="AY52" s="48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79" ht="29.1" customHeight="1" x14ac:dyDescent="0.25">
      <c r="A53" s="48"/>
      <c r="B53" s="48"/>
      <c r="C53" s="48"/>
      <c r="D53" s="104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6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15.75" customHeight="1" x14ac:dyDescent="0.25">
      <c r="A54" s="48">
        <v>1</v>
      </c>
      <c r="B54" s="48"/>
      <c r="C54" s="48"/>
      <c r="D54" s="71">
        <v>2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48">
        <v>3</v>
      </c>
      <c r="AC54" s="48"/>
      <c r="AD54" s="48"/>
      <c r="AE54" s="48"/>
      <c r="AF54" s="48"/>
      <c r="AG54" s="48"/>
      <c r="AH54" s="48"/>
      <c r="AI54" s="48"/>
      <c r="AJ54" s="48">
        <v>4</v>
      </c>
      <c r="AK54" s="48"/>
      <c r="AL54" s="48"/>
      <c r="AM54" s="48"/>
      <c r="AN54" s="48"/>
      <c r="AO54" s="48"/>
      <c r="AP54" s="48"/>
      <c r="AQ54" s="48"/>
      <c r="AR54" s="48">
        <v>5</v>
      </c>
      <c r="AS54" s="48"/>
      <c r="AT54" s="48"/>
      <c r="AU54" s="48"/>
      <c r="AV54" s="48"/>
      <c r="AW54" s="48"/>
      <c r="AX54" s="48"/>
      <c r="AY54" s="48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79" ht="63.75" customHeight="1" x14ac:dyDescent="0.25">
      <c r="A55" s="48">
        <v>1</v>
      </c>
      <c r="B55" s="48"/>
      <c r="C55" s="48"/>
      <c r="D55" s="88" t="s">
        <v>69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66">
        <f>AO64</f>
        <v>8000000</v>
      </c>
      <c r="AC55" s="66"/>
      <c r="AD55" s="66"/>
      <c r="AE55" s="66"/>
      <c r="AF55" s="66"/>
      <c r="AG55" s="66"/>
      <c r="AH55" s="66"/>
      <c r="AI55" s="66"/>
      <c r="AJ55" s="66">
        <f>AW75</f>
        <v>1000000</v>
      </c>
      <c r="AK55" s="66"/>
      <c r="AL55" s="66"/>
      <c r="AM55" s="66"/>
      <c r="AN55" s="66"/>
      <c r="AO55" s="66"/>
      <c r="AP55" s="66"/>
      <c r="AQ55" s="66"/>
      <c r="AR55" s="66">
        <f>AB55+AJ55</f>
        <v>9000000</v>
      </c>
      <c r="AS55" s="66"/>
      <c r="AT55" s="66"/>
      <c r="AU55" s="66"/>
      <c r="AV55" s="66"/>
      <c r="AW55" s="66"/>
      <c r="AX55" s="66"/>
      <c r="AY55" s="66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CA55" s="1" t="s">
        <v>6</v>
      </c>
    </row>
    <row r="56" spans="1:79" s="2" customFormat="1" ht="23.25" customHeight="1" x14ac:dyDescent="0.25">
      <c r="A56" s="58"/>
      <c r="B56" s="58"/>
      <c r="C56" s="58"/>
      <c r="D56" s="78" t="s">
        <v>14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49">
        <f>SUM(AB55:AI55)</f>
        <v>8000000</v>
      </c>
      <c r="AC56" s="49"/>
      <c r="AD56" s="49"/>
      <c r="AE56" s="49"/>
      <c r="AF56" s="49"/>
      <c r="AG56" s="49"/>
      <c r="AH56" s="49"/>
      <c r="AI56" s="49"/>
      <c r="AJ56" s="49">
        <f>SUM(AJ55:AQ55)</f>
        <v>1000000</v>
      </c>
      <c r="AK56" s="49"/>
      <c r="AL56" s="49"/>
      <c r="AM56" s="49"/>
      <c r="AN56" s="49"/>
      <c r="AO56" s="49"/>
      <c r="AP56" s="49"/>
      <c r="AQ56" s="49"/>
      <c r="AR56" s="49">
        <f>AB56+AJ56</f>
        <v>9000000</v>
      </c>
      <c r="AS56" s="49"/>
      <c r="AT56" s="49"/>
      <c r="AU56" s="49"/>
      <c r="AV56" s="49"/>
      <c r="AW56" s="49"/>
      <c r="AX56" s="49"/>
      <c r="AY56" s="49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8" spans="1:79" ht="15.75" customHeight="1" x14ac:dyDescent="0.2">
      <c r="A58" s="84" t="s">
        <v>27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</row>
    <row r="59" spans="1:79" ht="8.2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79" ht="37.5" customHeight="1" x14ac:dyDescent="0.2">
      <c r="A60" s="48" t="s">
        <v>15</v>
      </c>
      <c r="B60" s="48"/>
      <c r="C60" s="48"/>
      <c r="D60" s="48"/>
      <c r="E60" s="48"/>
      <c r="F60" s="48"/>
      <c r="G60" s="71" t="s">
        <v>28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48" t="s">
        <v>2</v>
      </c>
      <c r="AA60" s="48"/>
      <c r="AB60" s="48"/>
      <c r="AC60" s="48"/>
      <c r="AD60" s="48"/>
      <c r="AE60" s="48" t="s">
        <v>1</v>
      </c>
      <c r="AF60" s="48"/>
      <c r="AG60" s="48"/>
      <c r="AH60" s="48"/>
      <c r="AI60" s="48"/>
      <c r="AJ60" s="48"/>
      <c r="AK60" s="48"/>
      <c r="AL60" s="48"/>
      <c r="AM60" s="48"/>
      <c r="AN60" s="48"/>
      <c r="AO60" s="71" t="s">
        <v>16</v>
      </c>
      <c r="AP60" s="72"/>
      <c r="AQ60" s="72"/>
      <c r="AR60" s="72"/>
      <c r="AS60" s="72"/>
      <c r="AT60" s="72"/>
      <c r="AU60" s="72"/>
      <c r="AV60" s="73"/>
      <c r="AW60" s="71" t="s">
        <v>17</v>
      </c>
      <c r="AX60" s="72"/>
      <c r="AY60" s="72"/>
      <c r="AZ60" s="72"/>
      <c r="BA60" s="72"/>
      <c r="BB60" s="72"/>
      <c r="BC60" s="72"/>
      <c r="BD60" s="73"/>
      <c r="BE60" s="71" t="s">
        <v>14</v>
      </c>
      <c r="BF60" s="72"/>
      <c r="BG60" s="72"/>
      <c r="BH60" s="72"/>
      <c r="BI60" s="72"/>
      <c r="BJ60" s="72"/>
      <c r="BK60" s="72"/>
      <c r="BL60" s="73"/>
    </row>
    <row r="61" spans="1:79" ht="15.75" x14ac:dyDescent="0.2">
      <c r="A61" s="48">
        <v>1</v>
      </c>
      <c r="B61" s="48"/>
      <c r="C61" s="48"/>
      <c r="D61" s="48"/>
      <c r="E61" s="48"/>
      <c r="F61" s="48"/>
      <c r="G61" s="71">
        <v>2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48">
        <v>3</v>
      </c>
      <c r="AA61" s="48"/>
      <c r="AB61" s="48"/>
      <c r="AC61" s="48"/>
      <c r="AD61" s="48"/>
      <c r="AE61" s="48">
        <v>4</v>
      </c>
      <c r="AF61" s="48"/>
      <c r="AG61" s="48"/>
      <c r="AH61" s="48"/>
      <c r="AI61" s="48"/>
      <c r="AJ61" s="48"/>
      <c r="AK61" s="48"/>
      <c r="AL61" s="48"/>
      <c r="AM61" s="48"/>
      <c r="AN61" s="48"/>
      <c r="AO61" s="48">
        <v>5</v>
      </c>
      <c r="AP61" s="48"/>
      <c r="AQ61" s="48"/>
      <c r="AR61" s="48"/>
      <c r="AS61" s="48"/>
      <c r="AT61" s="48"/>
      <c r="AU61" s="48"/>
      <c r="AV61" s="48"/>
      <c r="AW61" s="48">
        <v>6</v>
      </c>
      <c r="AX61" s="48"/>
      <c r="AY61" s="48"/>
      <c r="AZ61" s="48"/>
      <c r="BA61" s="48"/>
      <c r="BB61" s="48"/>
      <c r="BC61" s="48"/>
      <c r="BD61" s="48"/>
      <c r="BE61" s="48">
        <v>7</v>
      </c>
      <c r="BF61" s="48"/>
      <c r="BG61" s="48"/>
      <c r="BH61" s="48"/>
      <c r="BI61" s="48"/>
      <c r="BJ61" s="48"/>
      <c r="BK61" s="48"/>
      <c r="BL61" s="48"/>
    </row>
    <row r="62" spans="1:79" ht="24" customHeight="1" x14ac:dyDescent="0.2">
      <c r="A62" s="71"/>
      <c r="B62" s="72"/>
      <c r="C62" s="72"/>
      <c r="D62" s="72"/>
      <c r="E62" s="72"/>
      <c r="F62" s="73"/>
      <c r="G62" s="85" t="s">
        <v>80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7"/>
      <c r="AO62" s="71"/>
      <c r="AP62" s="72"/>
      <c r="AQ62" s="72"/>
      <c r="AR62" s="72"/>
      <c r="AS62" s="72"/>
      <c r="AT62" s="72"/>
      <c r="AU62" s="72"/>
      <c r="AV62" s="73"/>
      <c r="AW62" s="71"/>
      <c r="AX62" s="72"/>
      <c r="AY62" s="72"/>
      <c r="AZ62" s="72"/>
      <c r="BA62" s="72"/>
      <c r="BB62" s="72"/>
      <c r="BC62" s="72"/>
      <c r="BD62" s="73"/>
      <c r="BE62" s="71"/>
      <c r="BF62" s="72"/>
      <c r="BG62" s="72"/>
      <c r="BH62" s="72"/>
      <c r="BI62" s="72"/>
      <c r="BJ62" s="72"/>
      <c r="BK62" s="72"/>
      <c r="BL62" s="73"/>
    </row>
    <row r="63" spans="1:79" ht="18" customHeight="1" x14ac:dyDescent="0.2">
      <c r="A63" s="58">
        <v>0</v>
      </c>
      <c r="B63" s="58"/>
      <c r="C63" s="58"/>
      <c r="D63" s="58"/>
      <c r="E63" s="58"/>
      <c r="F63" s="58"/>
      <c r="G63" s="59" t="s">
        <v>48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62"/>
      <c r="AA63" s="62"/>
      <c r="AB63" s="62"/>
      <c r="AC63" s="62"/>
      <c r="AD63" s="62"/>
      <c r="AE63" s="76"/>
      <c r="AF63" s="76"/>
      <c r="AG63" s="76"/>
      <c r="AH63" s="76"/>
      <c r="AI63" s="76"/>
      <c r="AJ63" s="76"/>
      <c r="AK63" s="76"/>
      <c r="AL63" s="76"/>
      <c r="AM63" s="76"/>
      <c r="AN63" s="77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</row>
    <row r="64" spans="1:79" ht="42.75" customHeight="1" x14ac:dyDescent="0.2">
      <c r="A64" s="48">
        <v>0</v>
      </c>
      <c r="B64" s="48"/>
      <c r="C64" s="48"/>
      <c r="D64" s="48"/>
      <c r="E64" s="48"/>
      <c r="F64" s="48"/>
      <c r="G64" s="50" t="s">
        <v>72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4" t="s">
        <v>49</v>
      </c>
      <c r="AA64" s="54"/>
      <c r="AB64" s="54"/>
      <c r="AC64" s="54"/>
      <c r="AD64" s="54"/>
      <c r="AE64" s="55" t="s">
        <v>67</v>
      </c>
      <c r="AF64" s="56"/>
      <c r="AG64" s="56"/>
      <c r="AH64" s="56"/>
      <c r="AI64" s="56"/>
      <c r="AJ64" s="56"/>
      <c r="AK64" s="56"/>
      <c r="AL64" s="56"/>
      <c r="AM64" s="56"/>
      <c r="AN64" s="57"/>
      <c r="AO64" s="66">
        <f>5000000+3000000</f>
        <v>8000000</v>
      </c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>
        <f>AO64+AW64</f>
        <v>8000000</v>
      </c>
      <c r="BF64" s="66"/>
      <c r="BG64" s="66"/>
      <c r="BH64" s="66"/>
      <c r="BI64" s="66"/>
      <c r="BJ64" s="66"/>
      <c r="BK64" s="66"/>
      <c r="BL64" s="66"/>
    </row>
    <row r="65" spans="1:64" ht="50.25" customHeight="1" x14ac:dyDescent="0.2">
      <c r="A65" s="48">
        <v>0</v>
      </c>
      <c r="B65" s="48"/>
      <c r="C65" s="48"/>
      <c r="D65" s="48"/>
      <c r="E65" s="48"/>
      <c r="F65" s="48"/>
      <c r="G65" s="50" t="s">
        <v>73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4" t="s">
        <v>50</v>
      </c>
      <c r="AA65" s="54"/>
      <c r="AB65" s="54"/>
      <c r="AC65" s="54"/>
      <c r="AD65" s="54"/>
      <c r="AE65" s="55" t="s">
        <v>68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67">
        <f>66+31</f>
        <v>97</v>
      </c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53">
        <f>AO65+AW65</f>
        <v>97</v>
      </c>
      <c r="BF65" s="53"/>
      <c r="BG65" s="53"/>
      <c r="BH65" s="53"/>
      <c r="BI65" s="53"/>
      <c r="BJ65" s="53"/>
      <c r="BK65" s="53"/>
      <c r="BL65" s="53"/>
    </row>
    <row r="66" spans="1:64" ht="18" customHeight="1" x14ac:dyDescent="0.2">
      <c r="A66" s="58">
        <v>0</v>
      </c>
      <c r="B66" s="58"/>
      <c r="C66" s="58"/>
      <c r="D66" s="58"/>
      <c r="E66" s="58"/>
      <c r="F66" s="58"/>
      <c r="G66" s="59" t="s">
        <v>51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62"/>
      <c r="AA66" s="62"/>
      <c r="AB66" s="62"/>
      <c r="AC66" s="62"/>
      <c r="AD66" s="62"/>
      <c r="AE66" s="63"/>
      <c r="AF66" s="64"/>
      <c r="AG66" s="64"/>
      <c r="AH66" s="64"/>
      <c r="AI66" s="64"/>
      <c r="AJ66" s="64"/>
      <c r="AK66" s="64"/>
      <c r="AL66" s="64"/>
      <c r="AM66" s="64"/>
      <c r="AN66" s="65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68"/>
      <c r="BF66" s="68"/>
      <c r="BG66" s="68"/>
      <c r="BH66" s="68"/>
      <c r="BI66" s="68"/>
      <c r="BJ66" s="68"/>
      <c r="BK66" s="68"/>
      <c r="BL66" s="68"/>
    </row>
    <row r="67" spans="1:64" ht="54" customHeight="1" x14ac:dyDescent="0.2">
      <c r="A67" s="48">
        <v>0</v>
      </c>
      <c r="B67" s="48"/>
      <c r="C67" s="48"/>
      <c r="D67" s="48"/>
      <c r="E67" s="48"/>
      <c r="F67" s="48"/>
      <c r="G67" s="50" t="s">
        <v>74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4" t="s">
        <v>50</v>
      </c>
      <c r="AA67" s="54"/>
      <c r="AB67" s="54"/>
      <c r="AC67" s="54"/>
      <c r="AD67" s="54"/>
      <c r="AE67" s="55" t="s">
        <v>77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69">
        <f>64+31</f>
        <v>95</v>
      </c>
      <c r="AP67" s="69"/>
      <c r="AQ67" s="69"/>
      <c r="AR67" s="69"/>
      <c r="AS67" s="69"/>
      <c r="AT67" s="69"/>
      <c r="AU67" s="69"/>
      <c r="AV67" s="69"/>
      <c r="AW67" s="67"/>
      <c r="AX67" s="67"/>
      <c r="AY67" s="67"/>
      <c r="AZ67" s="67"/>
      <c r="BA67" s="67"/>
      <c r="BB67" s="67"/>
      <c r="BC67" s="67"/>
      <c r="BD67" s="67"/>
      <c r="BE67" s="53">
        <f>AO67+AW67</f>
        <v>95</v>
      </c>
      <c r="BF67" s="53"/>
      <c r="BG67" s="53"/>
      <c r="BH67" s="53"/>
      <c r="BI67" s="53"/>
      <c r="BJ67" s="53"/>
      <c r="BK67" s="53"/>
      <c r="BL67" s="53"/>
    </row>
    <row r="68" spans="1:64" ht="21.75" customHeight="1" x14ac:dyDescent="0.2">
      <c r="A68" s="58">
        <v>0</v>
      </c>
      <c r="B68" s="58"/>
      <c r="C68" s="58"/>
      <c r="D68" s="58"/>
      <c r="E68" s="58"/>
      <c r="F68" s="58"/>
      <c r="G68" s="59" t="s">
        <v>52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2"/>
      <c r="AB68" s="62"/>
      <c r="AC68" s="62"/>
      <c r="AD68" s="62"/>
      <c r="AE68" s="63"/>
      <c r="AF68" s="64"/>
      <c r="AG68" s="64"/>
      <c r="AH68" s="64"/>
      <c r="AI68" s="64"/>
      <c r="AJ68" s="64"/>
      <c r="AK68" s="64"/>
      <c r="AL68" s="64"/>
      <c r="AM68" s="64"/>
      <c r="AN68" s="65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64" ht="38.25" customHeight="1" x14ac:dyDescent="0.2">
      <c r="A69" s="48">
        <v>0</v>
      </c>
      <c r="B69" s="48"/>
      <c r="C69" s="48"/>
      <c r="D69" s="48"/>
      <c r="E69" s="48"/>
      <c r="F69" s="48"/>
      <c r="G69" s="50" t="s">
        <v>75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4" t="s">
        <v>49</v>
      </c>
      <c r="AA69" s="54"/>
      <c r="AB69" s="54"/>
      <c r="AC69" s="54"/>
      <c r="AD69" s="54"/>
      <c r="AE69" s="55" t="s">
        <v>60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66">
        <f>AO64/AO67</f>
        <v>84210.526315789481</v>
      </c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>
        <f>AO69+AW69</f>
        <v>84210.526315789481</v>
      </c>
      <c r="BF69" s="66"/>
      <c r="BG69" s="66"/>
      <c r="BH69" s="66"/>
      <c r="BI69" s="66"/>
      <c r="BJ69" s="66"/>
      <c r="BK69" s="66"/>
      <c r="BL69" s="66"/>
    </row>
    <row r="70" spans="1:64" ht="18" customHeight="1" x14ac:dyDescent="0.2">
      <c r="A70" s="58">
        <v>0</v>
      </c>
      <c r="B70" s="58"/>
      <c r="C70" s="58"/>
      <c r="D70" s="58"/>
      <c r="E70" s="58"/>
      <c r="F70" s="58"/>
      <c r="G70" s="59" t="s">
        <v>53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/>
      <c r="AA70" s="62"/>
      <c r="AB70" s="62"/>
      <c r="AC70" s="62"/>
      <c r="AD70" s="62"/>
      <c r="AE70" s="63"/>
      <c r="AF70" s="64"/>
      <c r="AG70" s="64"/>
      <c r="AH70" s="64"/>
      <c r="AI70" s="64"/>
      <c r="AJ70" s="64"/>
      <c r="AK70" s="64"/>
      <c r="AL70" s="64"/>
      <c r="AM70" s="64"/>
      <c r="AN70" s="65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</row>
    <row r="71" spans="1:64" ht="51.75" customHeight="1" x14ac:dyDescent="0.2">
      <c r="A71" s="48">
        <v>0</v>
      </c>
      <c r="B71" s="48"/>
      <c r="C71" s="48"/>
      <c r="D71" s="48"/>
      <c r="E71" s="48"/>
      <c r="F71" s="48"/>
      <c r="G71" s="50" t="s">
        <v>76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4" t="s">
        <v>54</v>
      </c>
      <c r="AA71" s="54"/>
      <c r="AB71" s="54"/>
      <c r="AC71" s="54"/>
      <c r="AD71" s="54"/>
      <c r="AE71" s="55" t="s">
        <v>60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53">
        <f>AO67/AO65*100</f>
        <v>97.9381443298969</v>
      </c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>
        <f>AO71+AW71</f>
        <v>97.9381443298969</v>
      </c>
      <c r="BF71" s="53"/>
      <c r="BG71" s="53"/>
      <c r="BH71" s="53"/>
      <c r="BI71" s="53"/>
      <c r="BJ71" s="53"/>
      <c r="BK71" s="53"/>
      <c r="BL71" s="53"/>
    </row>
    <row r="72" spans="1:64" ht="13.5" customHeight="1" x14ac:dyDescent="0.2">
      <c r="A72" s="28"/>
      <c r="B72" s="28"/>
      <c r="C72" s="28"/>
      <c r="D72" s="28"/>
      <c r="E72" s="28"/>
      <c r="F72" s="28"/>
      <c r="G72" s="43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  <c r="AA72" s="45"/>
      <c r="AB72" s="45"/>
      <c r="AC72" s="45"/>
      <c r="AD72" s="45"/>
      <c r="AE72" s="45"/>
      <c r="AF72" s="46"/>
      <c r="AG72" s="46"/>
      <c r="AH72" s="46"/>
      <c r="AI72" s="46"/>
      <c r="AJ72" s="46"/>
      <c r="AK72" s="46"/>
      <c r="AL72" s="46"/>
      <c r="AM72" s="46"/>
      <c r="AN72" s="46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64" ht="18.95" customHeight="1" x14ac:dyDescent="0.2">
      <c r="A73" s="71"/>
      <c r="B73" s="72"/>
      <c r="C73" s="72"/>
      <c r="D73" s="72"/>
      <c r="E73" s="72"/>
      <c r="F73" s="73"/>
      <c r="G73" s="85" t="s">
        <v>87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7"/>
      <c r="AO73" s="71"/>
      <c r="AP73" s="72"/>
      <c r="AQ73" s="72"/>
      <c r="AR73" s="72"/>
      <c r="AS73" s="72"/>
      <c r="AT73" s="72"/>
      <c r="AU73" s="72"/>
      <c r="AV73" s="73"/>
      <c r="AW73" s="71"/>
      <c r="AX73" s="72"/>
      <c r="AY73" s="72"/>
      <c r="AZ73" s="72"/>
      <c r="BA73" s="72"/>
      <c r="BB73" s="72"/>
      <c r="BC73" s="72"/>
      <c r="BD73" s="73"/>
      <c r="BE73" s="71"/>
      <c r="BF73" s="72"/>
      <c r="BG73" s="72"/>
      <c r="BH73" s="72"/>
      <c r="BI73" s="72"/>
      <c r="BJ73" s="72"/>
      <c r="BK73" s="72"/>
      <c r="BL73" s="73"/>
    </row>
    <row r="74" spans="1:64" ht="18.95" customHeight="1" x14ac:dyDescent="0.2">
      <c r="A74" s="58">
        <v>0</v>
      </c>
      <c r="B74" s="58"/>
      <c r="C74" s="58"/>
      <c r="D74" s="58"/>
      <c r="E74" s="58"/>
      <c r="F74" s="58"/>
      <c r="G74" s="59" t="s">
        <v>48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62"/>
      <c r="AA74" s="62"/>
      <c r="AB74" s="62"/>
      <c r="AC74" s="62"/>
      <c r="AD74" s="62"/>
      <c r="AE74" s="76"/>
      <c r="AF74" s="76"/>
      <c r="AG74" s="76"/>
      <c r="AH74" s="76"/>
      <c r="AI74" s="76"/>
      <c r="AJ74" s="76"/>
      <c r="AK74" s="76"/>
      <c r="AL74" s="76"/>
      <c r="AM74" s="76"/>
      <c r="AN74" s="77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</row>
    <row r="75" spans="1:64" ht="36" customHeight="1" x14ac:dyDescent="0.2">
      <c r="A75" s="48">
        <v>0</v>
      </c>
      <c r="B75" s="48"/>
      <c r="C75" s="48"/>
      <c r="D75" s="48"/>
      <c r="E75" s="48"/>
      <c r="F75" s="48"/>
      <c r="G75" s="50" t="s">
        <v>92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4" t="s">
        <v>49</v>
      </c>
      <c r="AA75" s="54"/>
      <c r="AB75" s="54"/>
      <c r="AC75" s="54"/>
      <c r="AD75" s="54"/>
      <c r="AE75" s="55" t="s">
        <v>67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135"/>
      <c r="AP75" s="135"/>
      <c r="AQ75" s="135"/>
      <c r="AR75" s="135"/>
      <c r="AS75" s="135"/>
      <c r="AT75" s="135"/>
      <c r="AU75" s="135"/>
      <c r="AV75" s="135"/>
      <c r="AW75" s="66">
        <f>1000000</f>
        <v>1000000</v>
      </c>
      <c r="AX75" s="66"/>
      <c r="AY75" s="66"/>
      <c r="AZ75" s="66"/>
      <c r="BA75" s="66"/>
      <c r="BB75" s="66"/>
      <c r="BC75" s="66"/>
      <c r="BD75" s="66"/>
      <c r="BE75" s="66">
        <f>AO75+AW75</f>
        <v>1000000</v>
      </c>
      <c r="BF75" s="66"/>
      <c r="BG75" s="66"/>
      <c r="BH75" s="66"/>
      <c r="BI75" s="66"/>
      <c r="BJ75" s="66"/>
      <c r="BK75" s="66"/>
      <c r="BL75" s="66"/>
    </row>
    <row r="76" spans="1:64" ht="53.25" customHeight="1" x14ac:dyDescent="0.2">
      <c r="A76" s="48">
        <v>0</v>
      </c>
      <c r="B76" s="48"/>
      <c r="C76" s="48"/>
      <c r="D76" s="48"/>
      <c r="E76" s="48"/>
      <c r="F76" s="48"/>
      <c r="G76" s="136" t="s">
        <v>88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  <c r="Z76" s="54" t="s">
        <v>50</v>
      </c>
      <c r="AA76" s="54"/>
      <c r="AB76" s="54"/>
      <c r="AC76" s="54"/>
      <c r="AD76" s="54"/>
      <c r="AE76" s="55" t="s">
        <v>68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69"/>
      <c r="AP76" s="69"/>
      <c r="AQ76" s="69"/>
      <c r="AR76" s="69"/>
      <c r="AS76" s="69"/>
      <c r="AT76" s="69"/>
      <c r="AU76" s="69"/>
      <c r="AV76" s="69"/>
      <c r="AW76" s="67">
        <v>1</v>
      </c>
      <c r="AX76" s="67"/>
      <c r="AY76" s="67"/>
      <c r="AZ76" s="67"/>
      <c r="BA76" s="67"/>
      <c r="BB76" s="67"/>
      <c r="BC76" s="67"/>
      <c r="BD76" s="67"/>
      <c r="BE76" s="53">
        <f>AO76+AW76</f>
        <v>1</v>
      </c>
      <c r="BF76" s="53"/>
      <c r="BG76" s="53"/>
      <c r="BH76" s="53"/>
      <c r="BI76" s="53"/>
      <c r="BJ76" s="53"/>
      <c r="BK76" s="53"/>
      <c r="BL76" s="53"/>
    </row>
    <row r="77" spans="1:64" ht="18.95" customHeight="1" x14ac:dyDescent="0.2">
      <c r="A77" s="58">
        <v>0</v>
      </c>
      <c r="B77" s="58"/>
      <c r="C77" s="58"/>
      <c r="D77" s="58"/>
      <c r="E77" s="58"/>
      <c r="F77" s="58"/>
      <c r="G77" s="59" t="s">
        <v>51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2"/>
      <c r="AA77" s="62"/>
      <c r="AB77" s="62"/>
      <c r="AC77" s="62"/>
      <c r="AD77" s="62"/>
      <c r="AE77" s="63"/>
      <c r="AF77" s="64"/>
      <c r="AG77" s="64"/>
      <c r="AH77" s="64"/>
      <c r="AI77" s="64"/>
      <c r="AJ77" s="64"/>
      <c r="AK77" s="64"/>
      <c r="AL77" s="64"/>
      <c r="AM77" s="64"/>
      <c r="AN77" s="65"/>
      <c r="AO77" s="139"/>
      <c r="AP77" s="139"/>
      <c r="AQ77" s="139"/>
      <c r="AR77" s="139"/>
      <c r="AS77" s="139"/>
      <c r="AT77" s="139"/>
      <c r="AU77" s="139"/>
      <c r="AV77" s="139"/>
      <c r="AW77" s="70"/>
      <c r="AX77" s="70"/>
      <c r="AY77" s="70"/>
      <c r="AZ77" s="70"/>
      <c r="BA77" s="70"/>
      <c r="BB77" s="70"/>
      <c r="BC77" s="70"/>
      <c r="BD77" s="70"/>
      <c r="BE77" s="68"/>
      <c r="BF77" s="68"/>
      <c r="BG77" s="68"/>
      <c r="BH77" s="68"/>
      <c r="BI77" s="68"/>
      <c r="BJ77" s="68"/>
      <c r="BK77" s="68"/>
      <c r="BL77" s="68"/>
    </row>
    <row r="78" spans="1:64" ht="51" customHeight="1" x14ac:dyDescent="0.2">
      <c r="A78" s="48">
        <v>0</v>
      </c>
      <c r="B78" s="48"/>
      <c r="C78" s="48"/>
      <c r="D78" s="48"/>
      <c r="E78" s="48"/>
      <c r="F78" s="48"/>
      <c r="G78" s="50" t="s">
        <v>89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4" t="s">
        <v>50</v>
      </c>
      <c r="AA78" s="54"/>
      <c r="AB78" s="54"/>
      <c r="AC78" s="54"/>
      <c r="AD78" s="54"/>
      <c r="AE78" s="55" t="s">
        <v>84</v>
      </c>
      <c r="AF78" s="56"/>
      <c r="AG78" s="56"/>
      <c r="AH78" s="56"/>
      <c r="AI78" s="56"/>
      <c r="AJ78" s="56"/>
      <c r="AK78" s="56"/>
      <c r="AL78" s="56"/>
      <c r="AM78" s="56"/>
      <c r="AN78" s="57"/>
      <c r="AO78" s="69"/>
      <c r="AP78" s="69"/>
      <c r="AQ78" s="69"/>
      <c r="AR78" s="69"/>
      <c r="AS78" s="69"/>
      <c r="AT78" s="69"/>
      <c r="AU78" s="69"/>
      <c r="AV78" s="69"/>
      <c r="AW78" s="67">
        <v>1</v>
      </c>
      <c r="AX78" s="67"/>
      <c r="AY78" s="67"/>
      <c r="AZ78" s="67"/>
      <c r="BA78" s="67"/>
      <c r="BB78" s="67"/>
      <c r="BC78" s="67"/>
      <c r="BD78" s="67"/>
      <c r="BE78" s="53">
        <f>AO78+AW78</f>
        <v>1</v>
      </c>
      <c r="BF78" s="53"/>
      <c r="BG78" s="53"/>
      <c r="BH78" s="53"/>
      <c r="BI78" s="53"/>
      <c r="BJ78" s="53"/>
      <c r="BK78" s="53"/>
      <c r="BL78" s="53"/>
    </row>
    <row r="79" spans="1:64" ht="18.95" customHeight="1" x14ac:dyDescent="0.2">
      <c r="A79" s="58">
        <v>0</v>
      </c>
      <c r="B79" s="58"/>
      <c r="C79" s="58"/>
      <c r="D79" s="58"/>
      <c r="E79" s="58"/>
      <c r="F79" s="58"/>
      <c r="G79" s="59" t="s">
        <v>52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62"/>
      <c r="AA79" s="62"/>
      <c r="AB79" s="62"/>
      <c r="AC79" s="62"/>
      <c r="AD79" s="62"/>
      <c r="AE79" s="63"/>
      <c r="AF79" s="64"/>
      <c r="AG79" s="64"/>
      <c r="AH79" s="64"/>
      <c r="AI79" s="64"/>
      <c r="AJ79" s="64"/>
      <c r="AK79" s="64"/>
      <c r="AL79" s="64"/>
      <c r="AM79" s="64"/>
      <c r="AN79" s="65"/>
      <c r="AO79" s="139"/>
      <c r="AP79" s="139"/>
      <c r="AQ79" s="139"/>
      <c r="AR79" s="139"/>
      <c r="AS79" s="139"/>
      <c r="AT79" s="139"/>
      <c r="AU79" s="139"/>
      <c r="AV79" s="13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</row>
    <row r="80" spans="1:64" ht="36" customHeight="1" x14ac:dyDescent="0.2">
      <c r="A80" s="48">
        <v>0</v>
      </c>
      <c r="B80" s="48"/>
      <c r="C80" s="48"/>
      <c r="D80" s="48"/>
      <c r="E80" s="48"/>
      <c r="F80" s="48"/>
      <c r="G80" s="50" t="s">
        <v>90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4" t="s">
        <v>49</v>
      </c>
      <c r="AA80" s="54"/>
      <c r="AB80" s="54"/>
      <c r="AC80" s="54"/>
      <c r="AD80" s="54"/>
      <c r="AE80" s="55" t="s">
        <v>60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135"/>
      <c r="AP80" s="135"/>
      <c r="AQ80" s="135"/>
      <c r="AR80" s="135"/>
      <c r="AS80" s="135"/>
      <c r="AT80" s="135"/>
      <c r="AU80" s="135"/>
      <c r="AV80" s="135"/>
      <c r="AW80" s="66">
        <f>AW75/AW78</f>
        <v>1000000</v>
      </c>
      <c r="AX80" s="66"/>
      <c r="AY80" s="66"/>
      <c r="AZ80" s="66"/>
      <c r="BA80" s="66"/>
      <c r="BB80" s="66"/>
      <c r="BC80" s="66"/>
      <c r="BD80" s="66"/>
      <c r="BE80" s="66">
        <f>AO80+AW80</f>
        <v>1000000</v>
      </c>
      <c r="BF80" s="66"/>
      <c r="BG80" s="66"/>
      <c r="BH80" s="66"/>
      <c r="BI80" s="66"/>
      <c r="BJ80" s="66"/>
      <c r="BK80" s="66"/>
      <c r="BL80" s="66"/>
    </row>
    <row r="81" spans="1:64" ht="18.95" customHeight="1" x14ac:dyDescent="0.2">
      <c r="A81" s="58">
        <v>0</v>
      </c>
      <c r="B81" s="58"/>
      <c r="C81" s="58"/>
      <c r="D81" s="58"/>
      <c r="E81" s="58"/>
      <c r="F81" s="58"/>
      <c r="G81" s="59" t="s">
        <v>53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2"/>
      <c r="AA81" s="62"/>
      <c r="AB81" s="62"/>
      <c r="AC81" s="62"/>
      <c r="AD81" s="62"/>
      <c r="AE81" s="63"/>
      <c r="AF81" s="64"/>
      <c r="AG81" s="64"/>
      <c r="AH81" s="64"/>
      <c r="AI81" s="64"/>
      <c r="AJ81" s="64"/>
      <c r="AK81" s="64"/>
      <c r="AL81" s="64"/>
      <c r="AM81" s="64"/>
      <c r="AN81" s="65"/>
      <c r="AO81" s="139"/>
      <c r="AP81" s="139"/>
      <c r="AQ81" s="139"/>
      <c r="AR81" s="139"/>
      <c r="AS81" s="139"/>
      <c r="AT81" s="139"/>
      <c r="AU81" s="139"/>
      <c r="AV81" s="13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</row>
    <row r="82" spans="1:64" ht="54" customHeight="1" x14ac:dyDescent="0.2">
      <c r="A82" s="48">
        <v>0</v>
      </c>
      <c r="B82" s="48"/>
      <c r="C82" s="48"/>
      <c r="D82" s="48"/>
      <c r="E82" s="48"/>
      <c r="F82" s="48"/>
      <c r="G82" s="145" t="s">
        <v>86</v>
      </c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7"/>
      <c r="Z82" s="54" t="s">
        <v>54</v>
      </c>
      <c r="AA82" s="54"/>
      <c r="AB82" s="54"/>
      <c r="AC82" s="54"/>
      <c r="AD82" s="54"/>
      <c r="AE82" s="55" t="s">
        <v>60</v>
      </c>
      <c r="AF82" s="56"/>
      <c r="AG82" s="56"/>
      <c r="AH82" s="56"/>
      <c r="AI82" s="56"/>
      <c r="AJ82" s="56"/>
      <c r="AK82" s="56"/>
      <c r="AL82" s="56"/>
      <c r="AM82" s="56"/>
      <c r="AN82" s="57"/>
      <c r="AO82" s="69"/>
      <c r="AP82" s="69"/>
      <c r="AQ82" s="69"/>
      <c r="AR82" s="69"/>
      <c r="AS82" s="69"/>
      <c r="AT82" s="69"/>
      <c r="AU82" s="69"/>
      <c r="AV82" s="69"/>
      <c r="AW82" s="53">
        <f>AW78/AW76*100</f>
        <v>100</v>
      </c>
      <c r="AX82" s="53"/>
      <c r="AY82" s="53"/>
      <c r="AZ82" s="53"/>
      <c r="BA82" s="53"/>
      <c r="BB82" s="53"/>
      <c r="BC82" s="53"/>
      <c r="BD82" s="53"/>
      <c r="BE82" s="53">
        <f>AO82+AW82</f>
        <v>100</v>
      </c>
      <c r="BF82" s="53"/>
      <c r="BG82" s="53"/>
      <c r="BH82" s="53"/>
      <c r="BI82" s="53"/>
      <c r="BJ82" s="53"/>
      <c r="BK82" s="53"/>
      <c r="BL82" s="53"/>
    </row>
    <row r="83" spans="1:64" ht="15.75" customHeight="1" x14ac:dyDescent="0.2"/>
    <row r="84" spans="1:64" ht="15.75" customHeight="1" x14ac:dyDescent="0.2"/>
    <row r="85" spans="1:64" ht="31.5" customHeight="1" x14ac:dyDescent="0.25">
      <c r="A85" s="127" t="s">
        <v>81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42"/>
      <c r="AO85" s="130" t="s">
        <v>82</v>
      </c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</row>
    <row r="86" spans="1:64" ht="19.5" customHeight="1" x14ac:dyDescent="0.2">
      <c r="W86" s="128" t="s">
        <v>5</v>
      </c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O86" s="128" t="s">
        <v>35</v>
      </c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</row>
    <row r="87" spans="1:64" ht="15.75" customHeight="1" x14ac:dyDescent="0.2">
      <c r="A87" s="131" t="s">
        <v>3</v>
      </c>
      <c r="B87" s="131"/>
      <c r="C87" s="131"/>
      <c r="D87" s="131"/>
      <c r="E87" s="131"/>
      <c r="F87" s="131"/>
    </row>
    <row r="88" spans="1:64" ht="15.75" customHeight="1" x14ac:dyDescent="0.25">
      <c r="A88" s="129" t="s">
        <v>56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64" ht="15.75" customHeight="1" x14ac:dyDescent="0.2">
      <c r="A89" s="34" t="s">
        <v>31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ht="3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</row>
    <row r="91" spans="1:64" ht="28.5" customHeight="1" x14ac:dyDescent="0.25">
      <c r="A91" s="127" t="s">
        <v>78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2"/>
      <c r="AO91" s="130" t="s">
        <v>79</v>
      </c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</row>
    <row r="92" spans="1:64" x14ac:dyDescent="0.2">
      <c r="W92" s="128" t="s">
        <v>5</v>
      </c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O92" s="128" t="s">
        <v>35</v>
      </c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</row>
    <row r="93" spans="1:64" ht="16.5" customHeight="1" x14ac:dyDescent="0.25">
      <c r="A93" s="126">
        <f>AO7</f>
        <v>45761</v>
      </c>
      <c r="B93" s="126"/>
      <c r="C93" s="126"/>
      <c r="D93" s="126"/>
      <c r="E93" s="126"/>
      <c r="F93" s="126"/>
      <c r="G93" s="126"/>
      <c r="H93" s="126"/>
    </row>
    <row r="94" spans="1:64" ht="16.5" customHeight="1" x14ac:dyDescent="0.2">
      <c r="A94" s="125" t="s">
        <v>29</v>
      </c>
      <c r="B94" s="125"/>
      <c r="C94" s="125"/>
      <c r="D94" s="125"/>
      <c r="E94" s="125"/>
      <c r="F94" s="125"/>
      <c r="G94" s="125"/>
      <c r="H94" s="125"/>
      <c r="I94" s="10"/>
      <c r="J94" s="10"/>
      <c r="K94" s="10"/>
      <c r="L94" s="10"/>
      <c r="M94" s="10"/>
      <c r="N94" s="10"/>
      <c r="O94" s="10"/>
      <c r="P94" s="10"/>
      <c r="Q94" s="10"/>
    </row>
    <row r="95" spans="1:64" ht="15.75" customHeight="1" x14ac:dyDescent="0.2">
      <c r="A95" s="1" t="s">
        <v>30</v>
      </c>
    </row>
  </sheetData>
  <mergeCells count="273">
    <mergeCell ref="G40:BL40"/>
    <mergeCell ref="BE82:BL82"/>
    <mergeCell ref="A47:C47"/>
    <mergeCell ref="D47:AB47"/>
    <mergeCell ref="AC47:AJ47"/>
    <mergeCell ref="AK47:AR47"/>
    <mergeCell ref="AS47:AZ47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G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S46:AZ46"/>
    <mergeCell ref="A42:AZ42"/>
    <mergeCell ref="AC46:AJ46"/>
    <mergeCell ref="AO61:AV61"/>
    <mergeCell ref="AE60:AN60"/>
    <mergeCell ref="AO60:AV60"/>
    <mergeCell ref="A61:F61"/>
    <mergeCell ref="A60:F60"/>
    <mergeCell ref="G60:Y60"/>
    <mergeCell ref="Z60:AD60"/>
    <mergeCell ref="BE60:BL60"/>
    <mergeCell ref="BE61:BL61"/>
    <mergeCell ref="AW60:BD60"/>
    <mergeCell ref="AW61:BD61"/>
    <mergeCell ref="AS48:AZ48"/>
    <mergeCell ref="A48:C48"/>
    <mergeCell ref="D48:AB48"/>
    <mergeCell ref="AC48:AJ48"/>
    <mergeCell ref="G61:Y61"/>
    <mergeCell ref="Z61:AD61"/>
    <mergeCell ref="A58:BL58"/>
    <mergeCell ref="W92:AM92"/>
    <mergeCell ref="A88:V88"/>
    <mergeCell ref="AO91:BG91"/>
    <mergeCell ref="W86:AM86"/>
    <mergeCell ref="A85:V85"/>
    <mergeCell ref="AO85:BG85"/>
    <mergeCell ref="A87:F87"/>
    <mergeCell ref="W85:AM85"/>
    <mergeCell ref="AE61:AN61"/>
    <mergeCell ref="A52:C53"/>
    <mergeCell ref="D54:AA54"/>
    <mergeCell ref="AB54:AI54"/>
    <mergeCell ref="D52:AA53"/>
    <mergeCell ref="AB52:AI53"/>
    <mergeCell ref="AJ52:AQ53"/>
    <mergeCell ref="AJ54:AQ54"/>
    <mergeCell ref="A36:BL36"/>
    <mergeCell ref="A37:F37"/>
    <mergeCell ref="A29:F29"/>
    <mergeCell ref="A34:BL34"/>
    <mergeCell ref="A94:H94"/>
    <mergeCell ref="A93:H93"/>
    <mergeCell ref="A91:V91"/>
    <mergeCell ref="AO92:BG92"/>
    <mergeCell ref="AO86:BG86"/>
    <mergeCell ref="AR52:AY53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O6:BF6"/>
    <mergeCell ref="AO4:BL4"/>
    <mergeCell ref="AO5:BL5"/>
    <mergeCell ref="A55:C55"/>
    <mergeCell ref="D55:AA55"/>
    <mergeCell ref="AB55:AI55"/>
    <mergeCell ref="A10:BL10"/>
    <mergeCell ref="I23:S23"/>
    <mergeCell ref="AK45:AR45"/>
    <mergeCell ref="AK43:AR44"/>
    <mergeCell ref="AO1:BL1"/>
    <mergeCell ref="A50:BL50"/>
    <mergeCell ref="U22:AD22"/>
    <mergeCell ref="AE22:AR22"/>
    <mergeCell ref="G29:BL29"/>
    <mergeCell ref="AS45:AZ45"/>
    <mergeCell ref="AO2:BL2"/>
    <mergeCell ref="A25:BL25"/>
    <mergeCell ref="A26:BL26"/>
    <mergeCell ref="A28:BL28"/>
    <mergeCell ref="D45:AB45"/>
    <mergeCell ref="A45:C45"/>
    <mergeCell ref="AR54:AY54"/>
    <mergeCell ref="AB56:AI56"/>
    <mergeCell ref="A51:AY51"/>
    <mergeCell ref="AJ55:AQ55"/>
    <mergeCell ref="AR55:AY55"/>
    <mergeCell ref="A54:C54"/>
    <mergeCell ref="AJ56:AQ56"/>
    <mergeCell ref="AR56:AY56"/>
    <mergeCell ref="G38:BL38"/>
    <mergeCell ref="A38:F38"/>
    <mergeCell ref="A33:BL33"/>
    <mergeCell ref="AC45:AJ45"/>
    <mergeCell ref="AS43:AZ44"/>
    <mergeCell ref="D43:AB44"/>
    <mergeCell ref="A43:C44"/>
    <mergeCell ref="G37:BL37"/>
    <mergeCell ref="A39:F39"/>
    <mergeCell ref="G39:BL39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AW7:BF7"/>
    <mergeCell ref="N14:AS14"/>
    <mergeCell ref="AU14:BB14"/>
    <mergeCell ref="A11:BL11"/>
    <mergeCell ref="AO7:AU7"/>
    <mergeCell ref="B16:L16"/>
    <mergeCell ref="BE20:BL20"/>
    <mergeCell ref="BE19:BL19"/>
    <mergeCell ref="A41:AZ41"/>
    <mergeCell ref="AC43:AJ44"/>
    <mergeCell ref="A62:F62"/>
    <mergeCell ref="G62:AN62"/>
    <mergeCell ref="AO62:AV62"/>
    <mergeCell ref="AW62:BD62"/>
    <mergeCell ref="A46:C46"/>
    <mergeCell ref="D46:AB46"/>
    <mergeCell ref="AK46:AR46"/>
    <mergeCell ref="BE62:BL62"/>
    <mergeCell ref="A63:F63"/>
    <mergeCell ref="G63:Y63"/>
    <mergeCell ref="Z63:AD63"/>
    <mergeCell ref="AE63:AN63"/>
    <mergeCell ref="AO63:AV63"/>
    <mergeCell ref="A56:C56"/>
    <mergeCell ref="D56:AA56"/>
    <mergeCell ref="AK48:AR48"/>
    <mergeCell ref="A64:F64"/>
    <mergeCell ref="G64:Y64"/>
    <mergeCell ref="Z64:AD64"/>
    <mergeCell ref="AE64:AN64"/>
    <mergeCell ref="AO64:AV64"/>
    <mergeCell ref="AW64:BD64"/>
    <mergeCell ref="Z65:AD65"/>
    <mergeCell ref="AE65:AN65"/>
    <mergeCell ref="AO65:AV65"/>
    <mergeCell ref="AW65:BD65"/>
    <mergeCell ref="AW63:BD63"/>
    <mergeCell ref="BE63:BL63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BE69:BL69"/>
    <mergeCell ref="AW71:BD71"/>
    <mergeCell ref="A70:F70"/>
    <mergeCell ref="G70:Y70"/>
    <mergeCell ref="Z70:AD70"/>
    <mergeCell ref="AE70:AN70"/>
    <mergeCell ref="AO70:AV70"/>
    <mergeCell ref="AW70:BD70"/>
    <mergeCell ref="A40:F40"/>
    <mergeCell ref="BE70:BL70"/>
    <mergeCell ref="A69:F69"/>
    <mergeCell ref="G69:Y69"/>
    <mergeCell ref="BE71:BL71"/>
    <mergeCell ref="A71:F71"/>
    <mergeCell ref="G71:Y71"/>
    <mergeCell ref="Z71:AD71"/>
    <mergeCell ref="AE71:AN71"/>
    <mergeCell ref="AO71:AV71"/>
  </mergeCells>
  <phoneticPr fontId="0" type="noConversion"/>
  <conditionalFormatting sqref="A63:F82">
    <cfRule type="cellIs" dxfId="4" priority="18" stopIfTrue="1" operator="equal">
      <formula>0</formula>
    </cfRule>
  </conditionalFormatting>
  <conditionalFormatting sqref="H63:L64 H68:L70 H66:L66 H74:L75 H79:L81 H77:L77 G63:G81">
    <cfRule type="cellIs" dxfId="3" priority="29" stopIfTrue="1" operator="equal">
      <formula>#REF!</formula>
    </cfRule>
  </conditionalFormatting>
  <conditionalFormatting sqref="D48:I48">
    <cfRule type="cellIs" dxfId="2" priority="30" stopIfTrue="1" operator="equal">
      <formula>#REF!</formula>
    </cfRule>
  </conditionalFormatting>
  <conditionalFormatting sqref="D46:D47">
    <cfRule type="cellIs" dxfId="1" priority="31" stopIfTrue="1" operator="equal">
      <formula>$D45</formula>
    </cfRule>
  </conditionalFormatting>
  <conditionalFormatting sqref="D47">
    <cfRule type="cellIs" dxfId="0" priority="1" stopIfTrue="1" operator="equal">
      <formula>$D46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40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2025-04-07T10:49:15Z</cp:lastPrinted>
  <dcterms:created xsi:type="dcterms:W3CDTF">2016-08-15T09:54:21Z</dcterms:created>
  <dcterms:modified xsi:type="dcterms:W3CDTF">2025-04-15T10:52:46Z</dcterms:modified>
</cp:coreProperties>
</file>