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300" sheetId="1" r:id="rId1"/>
  </sheets>
  <definedNames>
    <definedName name="_xlnm.Print_Area" localSheetId="0">'0611300'!$A$1:$K$79</definedName>
  </definedNames>
  <calcPr calcId="152511"/>
</workbook>
</file>

<file path=xl/calcChain.xml><?xml version="1.0" encoding="utf-8"?>
<calcChain xmlns="http://schemas.openxmlformats.org/spreadsheetml/2006/main">
  <c r="J71" i="1" l="1"/>
  <c r="H69" i="1"/>
  <c r="J69" i="1" s="1"/>
  <c r="J67" i="1"/>
  <c r="J66" i="1"/>
  <c r="J64" i="1"/>
  <c r="J63" i="1"/>
  <c r="J60" i="1"/>
  <c r="H58" i="1"/>
  <c r="J58" i="1" s="1"/>
  <c r="J56" i="1"/>
  <c r="J55" i="1"/>
  <c r="J53" i="1"/>
  <c r="J52" i="1"/>
  <c r="D45" i="1"/>
  <c r="F44" i="1"/>
  <c r="F45" i="1" s="1"/>
  <c r="F38" i="1"/>
  <c r="D38" i="1"/>
  <c r="H37" i="1"/>
  <c r="H38" i="1" s="1"/>
  <c r="H44" i="1" l="1"/>
  <c r="H45" i="1" s="1"/>
</calcChain>
</file>

<file path=xl/sharedStrings.xml><?xml version="1.0" encoding="utf-8"?>
<sst xmlns="http://schemas.openxmlformats.org/spreadsheetml/2006/main" count="122" uniqueCount="84">
  <si>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</si>
  <si>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</si>
  <si>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</si>
  <si>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</si>
  <si>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</si>
  <si>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</si>
  <si>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</si>
  <si>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</si>
  <si>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</si>
  <si>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0611300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</si>
  <si>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1300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</si>
  <si>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</si>
  <si>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</si>
  <si>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</si>
  <si>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5 000 000,00 гривень, у тому числі загального фонду — 0,00 гривень та спеціального фонду —   5 000 000,00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</si>
  <si>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</si>
  <si>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</si>
  <si>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</si>
  <si>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</si>
  <si>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</si>
  <si>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</si>
  <si>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</si>
  <si>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</si>
  <si>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</si>
  <si>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Наказ Міністерства регіонального розвитку, будівництва та житлово-комунального господарства України від 30.11.2018 року № 327 "Про затвердження ДБН В.2.2-40:2018 Будинки і споруди. Інклюзивність будівель і споруд. Основні положення",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</si>
  <si>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</si>
  <si>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</si>
  <si>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</si>
  <si>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</si>
  <si>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</si>
  <si>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</si>
  <si>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</si>
  <si>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</si>
  <si>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</si>
  <si>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</si>
  <si>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</si>
  <si>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</si>
  <si>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</si>
  <si>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</si>
  <si>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</si>
  <si>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</si>
  <si>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</si>
  <si>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</si>
  <si>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</si>
  <si>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</si>
  <si>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</si>
  <si>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</si>
  <si>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</si>
  <si>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</si>
  <si>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</si>
  <si>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</si>
  <si>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</si>
  <si>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</si>
  <si>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</si>
  <si>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закладу дошкільної освіти № 18 "Зірочка"</t>
  </si>
  <si>
    <t>затрат</t>
  </si>
  <si>
    <t>Вартість об’єкта по закладу дошкільної освіти № 18 "Зірочка"</t>
  </si>
  <si>
    <t>грн</t>
  </si>
  <si>
    <t>Договірні зобов’язання</t>
  </si>
  <si>
    <t>Обсяг видатків з урахуванням попередніх періодів</t>
  </si>
  <si>
    <t>Розрахунок</t>
  </si>
  <si>
    <t>продукту</t>
  </si>
  <si>
    <t xml:space="preserve">Загальна площа споруди цивільного захисту </t>
  </si>
  <si>
    <t>кв.м</t>
  </si>
  <si>
    <t xml:space="preserve">Місткість споруди цивільного захисту </t>
  </si>
  <si>
    <t>осіб</t>
  </si>
  <si>
    <t>ефективності</t>
  </si>
  <si>
    <t xml:space="preserve">Середні витрати на 1 кв.м </t>
  </si>
  <si>
    <t>якості</t>
  </si>
  <si>
    <t xml:space="preserve">Відсоток забезпеченості фінансовим ресурсом на будівництво </t>
  </si>
  <si>
    <t>%</t>
  </si>
  <si>
    <t>Нове будівництво споруди цивільного захисту для Шаровечківської загальноосвітній школі І-ІІІ ступенів</t>
  </si>
  <si>
    <t xml:space="preserve">Вартість об’єкта </t>
  </si>
  <si>
    <t>Місткість споруди цивільного захисту</t>
  </si>
  <si>
    <t>Відсоток забезпеченості фінансовим ресурсом на будівництво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</si>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</sst>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6" fillId="0" borderId="0"/>
    <xf numFmtId="0" fontId="2" fillId="0" borderId="0"/>
    <xf numFmtId="0" fontId="30" fillId="0" borderId="0"/>
    <xf numFmtId="0" fontId="26" fillId="0" borderId="0"/>
    <xf numFmtId="0" fontId="32" fillId="0" borderId="0"/>
    <xf numFmtId="0" fontId="33" fillId="0" borderId="0"/>
    <xf numFmtId="0" fontId="1" fillId="0" borderId="0"/>
    <xf numFmtId="0" fontId="24" fillId="16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2" fontId="3" fillId="0" borderId="7" xfId="1" applyNumberFormat="1" applyFont="1" applyFill="1" applyBorder="1" applyAlignment="1">
      <alignment horizontal="center" vertical="center" wrapText="1" shrinkToFit="1"/>
    </xf>
    <xf numFmtId="2" fontId="3" fillId="0" borderId="9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M79"/>
  <sheetViews>
    <sheetView tabSelected="1" view="pageBreakPreview" zoomScale="60" zoomScaleNormal="70" workbookViewId="0">
      <selection activeCell="B79" sqref="B7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23" t="s">
        <v>0</v>
      </c>
      <c r="H1" s="124"/>
      <c r="I1" s="124"/>
      <c r="J1" s="124"/>
      <c r="K1" s="124"/>
    </row>
    <row r="2" spans="1:13" ht="132.75" customHeight="1" x14ac:dyDescent="0.2">
      <c r="B2" s="2"/>
      <c r="C2" s="2"/>
      <c r="D2" s="2"/>
      <c r="E2" s="2"/>
      <c r="F2" s="2"/>
      <c r="G2" s="123" t="s">
        <v>1</v>
      </c>
      <c r="H2" s="123"/>
      <c r="I2" s="123"/>
      <c r="J2" s="123"/>
      <c r="K2" s="123"/>
    </row>
    <row r="3" spans="1:13" ht="45.75" customHeight="1" x14ac:dyDescent="0.2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3" ht="125.65" customHeight="1" x14ac:dyDescent="0.2">
      <c r="A4" s="3" t="s">
        <v>3</v>
      </c>
      <c r="B4" s="121" t="s">
        <v>4</v>
      </c>
      <c r="C4" s="126"/>
      <c r="D4" s="126"/>
      <c r="E4" s="126"/>
      <c r="F4" s="126"/>
      <c r="G4" s="121" t="s">
        <v>5</v>
      </c>
      <c r="H4" s="121"/>
      <c r="I4" s="121"/>
      <c r="J4" s="121"/>
      <c r="K4" s="121"/>
    </row>
    <row r="5" spans="1:13" ht="125.45" customHeight="1" x14ac:dyDescent="0.2">
      <c r="A5" s="4" t="s">
        <v>6</v>
      </c>
      <c r="B5" s="121" t="s">
        <v>7</v>
      </c>
      <c r="C5" s="126"/>
      <c r="D5" s="126"/>
      <c r="E5" s="126"/>
      <c r="F5" s="126"/>
      <c r="G5" s="121" t="s">
        <v>8</v>
      </c>
      <c r="H5" s="126"/>
      <c r="I5" s="126"/>
      <c r="J5" s="126"/>
      <c r="K5" s="126"/>
    </row>
    <row r="6" spans="1:13" ht="133.15" customHeight="1" x14ac:dyDescent="0.2">
      <c r="A6" s="4" t="s">
        <v>9</v>
      </c>
      <c r="B6" s="121" t="s">
        <v>10</v>
      </c>
      <c r="C6" s="121"/>
      <c r="D6" s="5" t="s">
        <v>11</v>
      </c>
      <c r="E6" s="122" t="s">
        <v>12</v>
      </c>
      <c r="F6" s="122"/>
      <c r="G6" s="121" t="s">
        <v>13</v>
      </c>
      <c r="H6" s="121"/>
      <c r="I6" s="121"/>
      <c r="J6" s="121"/>
      <c r="K6" s="121"/>
    </row>
    <row r="7" spans="1:13" ht="29.85" customHeight="1" x14ac:dyDescent="0.2">
      <c r="A7" s="107" t="s">
        <v>14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3" ht="21.2" customHeight="1" x14ac:dyDescent="0.2">
      <c r="A8" s="107" t="s">
        <v>15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M8" s="6"/>
    </row>
    <row r="9" spans="1:13" s="7" customFormat="1" ht="25.15" customHeight="1" x14ac:dyDescent="0.2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M9" s="8"/>
    </row>
    <row r="10" spans="1:13" s="7" customFormat="1" ht="27.2" customHeight="1" x14ac:dyDescent="0.2">
      <c r="A10" s="112" t="s">
        <v>17</v>
      </c>
      <c r="B10" s="112"/>
      <c r="C10" s="112"/>
      <c r="D10" s="112"/>
      <c r="E10" s="112"/>
      <c r="F10" s="112"/>
      <c r="G10" s="112"/>
      <c r="H10" s="112"/>
      <c r="I10" s="112"/>
      <c r="J10" s="9"/>
      <c r="K10" s="9"/>
      <c r="M10" s="8"/>
    </row>
    <row r="11" spans="1:13" s="7" customFormat="1" ht="22.7" customHeight="1" x14ac:dyDescent="0.2">
      <c r="A11" s="112" t="s">
        <v>18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M11" s="8"/>
    </row>
    <row r="12" spans="1:13" s="7" customFormat="1" ht="25.15" customHeight="1" x14ac:dyDescent="0.2">
      <c r="A12" s="112" t="s">
        <v>19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M12" s="8"/>
    </row>
    <row r="13" spans="1:13" s="7" customFormat="1" ht="39.200000000000003" customHeight="1" x14ac:dyDescent="0.2">
      <c r="A13" s="118" t="s">
        <v>20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M13" s="8"/>
    </row>
    <row r="14" spans="1:13" s="7" customFormat="1" ht="28.5" customHeight="1" x14ac:dyDescent="0.2">
      <c r="A14" s="112" t="s">
        <v>21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M14" s="8"/>
    </row>
    <row r="15" spans="1:13" s="7" customFormat="1" ht="41.45" customHeight="1" x14ac:dyDescent="0.2">
      <c r="A15" s="112" t="s">
        <v>22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0"/>
      <c r="M15" s="8"/>
    </row>
    <row r="16" spans="1:13" s="7" customFormat="1" ht="45.75" customHeight="1" x14ac:dyDescent="0.2">
      <c r="A16" s="112" t="s">
        <v>23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0"/>
      <c r="M16" s="8"/>
    </row>
    <row r="17" spans="1:13" s="7" customFormat="1" ht="40.700000000000003" customHeight="1" x14ac:dyDescent="0.2">
      <c r="A17" s="118" t="s">
        <v>24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0"/>
      <c r="M17" s="8"/>
    </row>
    <row r="18" spans="1:13" s="7" customFormat="1" ht="40.700000000000003" customHeight="1" x14ac:dyDescent="0.2">
      <c r="A18" s="112" t="s">
        <v>25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M18" s="8"/>
    </row>
    <row r="19" spans="1:13" s="7" customFormat="1" ht="27.75" customHeight="1" x14ac:dyDescent="0.2">
      <c r="A19" s="112" t="s">
        <v>26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M19" s="8"/>
    </row>
    <row r="20" spans="1:13" s="7" customFormat="1" ht="55.15" customHeight="1" x14ac:dyDescent="0.2">
      <c r="A20" s="112" t="s">
        <v>27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M20" s="8"/>
    </row>
    <row r="21" spans="1:13" s="7" customFormat="1" ht="25.9" customHeight="1" x14ac:dyDescent="0.2">
      <c r="A21" s="112" t="s">
        <v>28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M21" s="8"/>
    </row>
    <row r="22" spans="1:13" s="7" customFormat="1" ht="29.25" customHeight="1" x14ac:dyDescent="0.2">
      <c r="A22" s="112" t="s">
        <v>29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M22" s="8"/>
    </row>
    <row r="23" spans="1:13" ht="23.25" customHeight="1" x14ac:dyDescent="0.2">
      <c r="A23" s="107" t="s">
        <v>30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3" ht="9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ht="17.649999999999999" customHeight="1" x14ac:dyDescent="0.2">
      <c r="A25" s="11" t="s">
        <v>31</v>
      </c>
      <c r="B25" s="113" t="s">
        <v>32</v>
      </c>
      <c r="C25" s="114"/>
      <c r="D25" s="114"/>
      <c r="E25" s="114"/>
      <c r="F25" s="114"/>
      <c r="G25" s="114"/>
      <c r="H25" s="115"/>
      <c r="I25" s="10"/>
      <c r="J25" s="10"/>
      <c r="K25" s="10"/>
    </row>
    <row r="26" spans="1:13" ht="30.2" customHeight="1" x14ac:dyDescent="0.2">
      <c r="A26" s="12">
        <v>1</v>
      </c>
      <c r="B26" s="116" t="s">
        <v>33</v>
      </c>
      <c r="C26" s="116"/>
      <c r="D26" s="116"/>
      <c r="E26" s="116"/>
      <c r="F26" s="116"/>
      <c r="G26" s="116"/>
      <c r="H26" s="116"/>
      <c r="I26" s="10"/>
      <c r="J26" s="10"/>
      <c r="K26" s="10"/>
    </row>
    <row r="27" spans="1:13" ht="28.5" customHeight="1" x14ac:dyDescent="0.2">
      <c r="A27" s="12">
        <v>2</v>
      </c>
      <c r="B27" s="116" t="s">
        <v>34</v>
      </c>
      <c r="C27" s="116"/>
      <c r="D27" s="116"/>
      <c r="E27" s="116"/>
      <c r="F27" s="116"/>
      <c r="G27" s="116"/>
      <c r="H27" s="116"/>
      <c r="I27" s="10"/>
      <c r="J27" s="10"/>
      <c r="K27" s="10"/>
    </row>
    <row r="28" spans="1:13" ht="44.45" customHeight="1" x14ac:dyDescent="0.2">
      <c r="A28" s="117" t="s">
        <v>35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3" ht="23.25" customHeight="1" x14ac:dyDescent="0.2">
      <c r="A29" s="107" t="s">
        <v>36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3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23.25" customHeight="1" x14ac:dyDescent="0.2">
      <c r="A31" s="13" t="s">
        <v>31</v>
      </c>
      <c r="B31" s="93" t="s">
        <v>37</v>
      </c>
      <c r="C31" s="103"/>
      <c r="D31" s="103"/>
      <c r="E31" s="103"/>
      <c r="F31" s="103"/>
      <c r="G31" s="103"/>
      <c r="H31" s="94"/>
      <c r="I31" s="10"/>
      <c r="J31" s="10"/>
      <c r="K31" s="10"/>
    </row>
    <row r="32" spans="1:13" ht="70.7" customHeight="1" x14ac:dyDescent="0.2">
      <c r="A32" s="14">
        <v>1</v>
      </c>
      <c r="B32" s="109" t="s">
        <v>38</v>
      </c>
      <c r="C32" s="110"/>
      <c r="D32" s="110"/>
      <c r="E32" s="110"/>
      <c r="F32" s="110"/>
      <c r="G32" s="110"/>
      <c r="H32" s="111"/>
      <c r="I32" s="10"/>
      <c r="J32" s="10"/>
      <c r="K32" s="10"/>
    </row>
    <row r="33" spans="1:11" ht="24.75" customHeight="1" x14ac:dyDescent="0.2">
      <c r="A33" s="107" t="s">
        <v>39</v>
      </c>
      <c r="B33" s="107"/>
      <c r="C33" s="107"/>
      <c r="D33" s="107"/>
      <c r="E33" s="107"/>
      <c r="F33" s="107"/>
      <c r="G33" s="107"/>
      <c r="H33" s="107"/>
      <c r="I33" s="10"/>
      <c r="J33" s="10"/>
      <c r="K33" s="10"/>
    </row>
    <row r="34" spans="1:11" ht="15.75" x14ac:dyDescent="0.2">
      <c r="A34" s="108" t="s">
        <v>40</v>
      </c>
      <c r="B34" s="108"/>
      <c r="C34" s="108"/>
      <c r="D34" s="108"/>
      <c r="E34" s="108"/>
      <c r="F34" s="108"/>
      <c r="G34" s="108"/>
      <c r="H34" s="108"/>
      <c r="I34" s="108"/>
      <c r="J34" s="4"/>
      <c r="K34" s="4"/>
    </row>
    <row r="35" spans="1:11" s="18" customFormat="1" ht="19.149999999999999" customHeight="1" x14ac:dyDescent="0.2">
      <c r="A35" s="15" t="s">
        <v>31</v>
      </c>
      <c r="B35" s="93" t="s">
        <v>41</v>
      </c>
      <c r="C35" s="94"/>
      <c r="D35" s="93" t="s">
        <v>42</v>
      </c>
      <c r="E35" s="94"/>
      <c r="F35" s="93" t="s">
        <v>43</v>
      </c>
      <c r="G35" s="94"/>
      <c r="H35" s="93" t="s">
        <v>44</v>
      </c>
      <c r="I35" s="94"/>
      <c r="J35" s="16"/>
      <c r="K35" s="17"/>
    </row>
    <row r="36" spans="1:11" ht="15.75" x14ac:dyDescent="0.2">
      <c r="A36" s="19">
        <v>1</v>
      </c>
      <c r="B36" s="89">
        <v>2</v>
      </c>
      <c r="C36" s="91"/>
      <c r="D36" s="89">
        <v>3</v>
      </c>
      <c r="E36" s="91"/>
      <c r="F36" s="89">
        <v>4</v>
      </c>
      <c r="G36" s="91"/>
      <c r="H36" s="89">
        <v>6</v>
      </c>
      <c r="I36" s="91"/>
      <c r="J36" s="20"/>
      <c r="K36" s="10"/>
    </row>
    <row r="37" spans="1:11" ht="63.95" customHeight="1" x14ac:dyDescent="0.2">
      <c r="A37" s="21">
        <v>1</v>
      </c>
      <c r="B37" s="59" t="s">
        <v>45</v>
      </c>
      <c r="C37" s="60"/>
      <c r="D37" s="98">
        <v>0</v>
      </c>
      <c r="E37" s="99"/>
      <c r="F37" s="98">
        <v>5000000</v>
      </c>
      <c r="G37" s="99"/>
      <c r="H37" s="98">
        <f>D37+F37</f>
        <v>5000000</v>
      </c>
      <c r="I37" s="99"/>
      <c r="J37" s="22"/>
      <c r="K37" s="10"/>
    </row>
    <row r="38" spans="1:11" ht="20.45" customHeight="1" x14ac:dyDescent="0.2">
      <c r="A38" s="104" t="s">
        <v>46</v>
      </c>
      <c r="B38" s="105"/>
      <c r="C38" s="106"/>
      <c r="D38" s="98">
        <f>D37</f>
        <v>0</v>
      </c>
      <c r="E38" s="99"/>
      <c r="F38" s="98">
        <f t="shared" ref="F38" si="0">F37</f>
        <v>5000000</v>
      </c>
      <c r="G38" s="99"/>
      <c r="H38" s="98">
        <f t="shared" ref="H38" si="1">H37</f>
        <v>5000000</v>
      </c>
      <c r="I38" s="99"/>
      <c r="J38" s="10"/>
      <c r="K38" s="10"/>
    </row>
    <row r="39" spans="1:11" ht="3.75" customHeight="1" x14ac:dyDescent="0.2">
      <c r="A39" s="10"/>
      <c r="B39" s="3"/>
      <c r="C39" s="10"/>
      <c r="D39" s="23"/>
      <c r="E39" s="23"/>
      <c r="F39" s="23"/>
      <c r="G39" s="23"/>
      <c r="H39" s="23"/>
      <c r="I39" s="23"/>
      <c r="J39" s="10"/>
      <c r="K39" s="10"/>
    </row>
    <row r="40" spans="1:11" ht="22.7" customHeight="1" x14ac:dyDescent="0.2">
      <c r="A40" s="107" t="s">
        <v>47</v>
      </c>
      <c r="B40" s="107"/>
      <c r="C40" s="107"/>
      <c r="D40" s="107"/>
      <c r="E40" s="107"/>
      <c r="F40" s="107"/>
      <c r="G40" s="107"/>
      <c r="H40" s="107"/>
      <c r="I40" s="10"/>
      <c r="J40" s="10"/>
      <c r="K40" s="10"/>
    </row>
    <row r="41" spans="1:11" ht="16.5" customHeight="1" x14ac:dyDescent="0.2">
      <c r="A41" s="108" t="s">
        <v>40</v>
      </c>
      <c r="B41" s="108"/>
      <c r="C41" s="108"/>
      <c r="D41" s="108"/>
      <c r="E41" s="108"/>
      <c r="F41" s="108"/>
      <c r="G41" s="108"/>
      <c r="H41" s="108"/>
      <c r="I41" s="108"/>
      <c r="J41" s="4"/>
      <c r="K41" s="4"/>
    </row>
    <row r="42" spans="1:11" ht="22.7" customHeight="1" x14ac:dyDescent="0.2">
      <c r="A42" s="93" t="s">
        <v>48</v>
      </c>
      <c r="B42" s="103"/>
      <c r="C42" s="94"/>
      <c r="D42" s="93" t="s">
        <v>42</v>
      </c>
      <c r="E42" s="94"/>
      <c r="F42" s="93" t="s">
        <v>43</v>
      </c>
      <c r="G42" s="94"/>
      <c r="H42" s="93" t="s">
        <v>44</v>
      </c>
      <c r="I42" s="94"/>
      <c r="J42" s="10"/>
      <c r="K42" s="10"/>
    </row>
    <row r="43" spans="1:11" ht="16.5" customHeight="1" x14ac:dyDescent="0.2">
      <c r="A43" s="89">
        <v>1</v>
      </c>
      <c r="B43" s="90"/>
      <c r="C43" s="91"/>
      <c r="D43" s="89">
        <v>2</v>
      </c>
      <c r="E43" s="91"/>
      <c r="F43" s="89">
        <v>3</v>
      </c>
      <c r="G43" s="91"/>
      <c r="H43" s="89">
        <v>4</v>
      </c>
      <c r="I43" s="91"/>
      <c r="J43" s="10"/>
      <c r="K43" s="10"/>
    </row>
    <row r="44" spans="1:11" ht="92.45" customHeight="1" x14ac:dyDescent="0.2">
      <c r="A44" s="59" t="s">
        <v>49</v>
      </c>
      <c r="B44" s="97"/>
      <c r="C44" s="60"/>
      <c r="D44" s="98">
        <v>0</v>
      </c>
      <c r="E44" s="99"/>
      <c r="F44" s="98">
        <f>F37</f>
        <v>5000000</v>
      </c>
      <c r="G44" s="99"/>
      <c r="H44" s="98">
        <f>D44+F44</f>
        <v>5000000</v>
      </c>
      <c r="I44" s="99"/>
      <c r="J44" s="10"/>
      <c r="K44" s="10"/>
    </row>
    <row r="45" spans="1:11" ht="23.1" customHeight="1" x14ac:dyDescent="0.2">
      <c r="A45" s="100" t="s">
        <v>46</v>
      </c>
      <c r="B45" s="101"/>
      <c r="C45" s="102"/>
      <c r="D45" s="98">
        <f>SUM(D44)</f>
        <v>0</v>
      </c>
      <c r="E45" s="99"/>
      <c r="F45" s="98">
        <f>SUM(F44)</f>
        <v>5000000</v>
      </c>
      <c r="G45" s="99"/>
      <c r="H45" s="98">
        <f>SUM(H44)</f>
        <v>5000000</v>
      </c>
      <c r="I45" s="99"/>
      <c r="J45" s="10"/>
      <c r="K45" s="10"/>
    </row>
    <row r="46" spans="1:11" ht="15.6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1.2" customHeight="1" x14ac:dyDescent="0.2">
      <c r="A47" s="92" t="s">
        <v>50</v>
      </c>
      <c r="B47" s="92"/>
      <c r="C47" s="92"/>
      <c r="D47" s="92"/>
      <c r="E47" s="92"/>
      <c r="F47" s="92"/>
      <c r="G47" s="92"/>
      <c r="H47" s="92"/>
      <c r="I47" s="10"/>
      <c r="J47" s="10"/>
      <c r="K47" s="10"/>
    </row>
    <row r="48" spans="1:11" ht="31.5" x14ac:dyDescent="0.2">
      <c r="A48" s="15" t="s">
        <v>31</v>
      </c>
      <c r="B48" s="15" t="s">
        <v>51</v>
      </c>
      <c r="C48" s="15" t="s">
        <v>52</v>
      </c>
      <c r="D48" s="93" t="s">
        <v>53</v>
      </c>
      <c r="E48" s="94"/>
      <c r="F48" s="93" t="s">
        <v>42</v>
      </c>
      <c r="G48" s="94"/>
      <c r="H48" s="93" t="s">
        <v>43</v>
      </c>
      <c r="I48" s="94"/>
      <c r="J48" s="95" t="s">
        <v>44</v>
      </c>
      <c r="K48" s="95"/>
    </row>
    <row r="49" spans="1:13" ht="15.75" x14ac:dyDescent="0.2">
      <c r="A49" s="19">
        <v>1</v>
      </c>
      <c r="B49" s="19">
        <v>2</v>
      </c>
      <c r="C49" s="19">
        <v>3</v>
      </c>
      <c r="D49" s="89">
        <v>4</v>
      </c>
      <c r="E49" s="91"/>
      <c r="F49" s="89">
        <v>5</v>
      </c>
      <c r="G49" s="91"/>
      <c r="H49" s="89">
        <v>6</v>
      </c>
      <c r="I49" s="91"/>
      <c r="J49" s="96">
        <v>7</v>
      </c>
      <c r="K49" s="96"/>
    </row>
    <row r="50" spans="1:13" ht="25.15" customHeight="1" x14ac:dyDescent="0.2">
      <c r="A50" s="19"/>
      <c r="B50" s="89" t="s">
        <v>54</v>
      </c>
      <c r="C50" s="90"/>
      <c r="D50" s="90"/>
      <c r="E50" s="90"/>
      <c r="F50" s="90"/>
      <c r="G50" s="90"/>
      <c r="H50" s="90"/>
      <c r="I50" s="91"/>
      <c r="J50" s="89"/>
      <c r="K50" s="91"/>
    </row>
    <row r="51" spans="1:13" ht="20.45" customHeight="1" x14ac:dyDescent="0.2">
      <c r="A51" s="21">
        <v>1</v>
      </c>
      <c r="B51" s="24" t="s">
        <v>55</v>
      </c>
      <c r="C51" s="25"/>
      <c r="D51" s="85"/>
      <c r="E51" s="86"/>
      <c r="F51" s="85"/>
      <c r="G51" s="86"/>
      <c r="H51" s="85"/>
      <c r="I51" s="86"/>
      <c r="J51" s="88"/>
      <c r="K51" s="88"/>
    </row>
    <row r="52" spans="1:13" ht="46.9" customHeight="1" x14ac:dyDescent="0.2">
      <c r="A52" s="26"/>
      <c r="B52" s="27" t="s">
        <v>56</v>
      </c>
      <c r="C52" s="28" t="s">
        <v>57</v>
      </c>
      <c r="D52" s="73" t="s">
        <v>58</v>
      </c>
      <c r="E52" s="74"/>
      <c r="F52" s="83">
        <v>0</v>
      </c>
      <c r="G52" s="84"/>
      <c r="H52" s="83">
        <v>19510740.449999999</v>
      </c>
      <c r="I52" s="84"/>
      <c r="J52" s="83">
        <f>F52+H52</f>
        <v>19510740.449999999</v>
      </c>
      <c r="K52" s="84"/>
    </row>
    <row r="53" spans="1:13" ht="44.85" customHeight="1" x14ac:dyDescent="0.2">
      <c r="A53" s="29"/>
      <c r="B53" s="30" t="s">
        <v>59</v>
      </c>
      <c r="C53" s="31" t="s">
        <v>57</v>
      </c>
      <c r="D53" s="73" t="s">
        <v>60</v>
      </c>
      <c r="E53" s="74"/>
      <c r="F53" s="83">
        <v>0</v>
      </c>
      <c r="G53" s="84"/>
      <c r="H53" s="83">
        <v>10382489.350000001</v>
      </c>
      <c r="I53" s="84"/>
      <c r="J53" s="83">
        <f>F53+H53</f>
        <v>10382489.350000001</v>
      </c>
      <c r="K53" s="84"/>
      <c r="M53" s="32"/>
    </row>
    <row r="54" spans="1:13" ht="16.350000000000001" customHeight="1" x14ac:dyDescent="0.2">
      <c r="A54" s="33">
        <v>2</v>
      </c>
      <c r="B54" s="24" t="s">
        <v>61</v>
      </c>
      <c r="C54" s="30"/>
      <c r="D54" s="59"/>
      <c r="E54" s="60"/>
      <c r="F54" s="63"/>
      <c r="G54" s="64"/>
      <c r="H54" s="85"/>
      <c r="I54" s="86"/>
      <c r="J54" s="87"/>
      <c r="K54" s="87"/>
    </row>
    <row r="55" spans="1:13" ht="43.5" customHeight="1" x14ac:dyDescent="0.2">
      <c r="A55" s="34"/>
      <c r="B55" s="27" t="s">
        <v>62</v>
      </c>
      <c r="C55" s="28" t="s">
        <v>63</v>
      </c>
      <c r="D55" s="73" t="s">
        <v>60</v>
      </c>
      <c r="E55" s="74"/>
      <c r="F55" s="75">
        <v>0</v>
      </c>
      <c r="G55" s="76"/>
      <c r="H55" s="77">
        <v>271.39999999999998</v>
      </c>
      <c r="I55" s="78"/>
      <c r="J55" s="79">
        <f t="shared" ref="J55:J56" si="2">F55+H55</f>
        <v>271.39999999999998</v>
      </c>
      <c r="K55" s="79"/>
    </row>
    <row r="56" spans="1:13" ht="45.75" customHeight="1" x14ac:dyDescent="0.2">
      <c r="A56" s="34"/>
      <c r="B56" s="27" t="s">
        <v>64</v>
      </c>
      <c r="C56" s="35" t="s">
        <v>65</v>
      </c>
      <c r="D56" s="73" t="s">
        <v>60</v>
      </c>
      <c r="E56" s="74"/>
      <c r="F56" s="75">
        <v>0</v>
      </c>
      <c r="G56" s="76"/>
      <c r="H56" s="80">
        <v>150</v>
      </c>
      <c r="I56" s="81"/>
      <c r="J56" s="82">
        <f t="shared" si="2"/>
        <v>150</v>
      </c>
      <c r="K56" s="82"/>
    </row>
    <row r="57" spans="1:13" ht="17.649999999999999" customHeight="1" x14ac:dyDescent="0.2">
      <c r="A57" s="33">
        <v>3</v>
      </c>
      <c r="B57" s="24" t="s">
        <v>66</v>
      </c>
      <c r="C57" s="30"/>
      <c r="D57" s="59"/>
      <c r="E57" s="60"/>
      <c r="F57" s="61"/>
      <c r="G57" s="62"/>
      <c r="H57" s="63"/>
      <c r="I57" s="64"/>
      <c r="J57" s="65"/>
      <c r="K57" s="65"/>
    </row>
    <row r="58" spans="1:13" ht="31.35" customHeight="1" x14ac:dyDescent="0.2">
      <c r="A58" s="33"/>
      <c r="B58" s="36" t="s">
        <v>67</v>
      </c>
      <c r="C58" s="30" t="s">
        <v>57</v>
      </c>
      <c r="D58" s="59" t="s">
        <v>60</v>
      </c>
      <c r="E58" s="60"/>
      <c r="F58" s="68">
        <v>0</v>
      </c>
      <c r="G58" s="69"/>
      <c r="H58" s="70">
        <f>H52/H55</f>
        <v>71889.242630803245</v>
      </c>
      <c r="I58" s="71"/>
      <c r="J58" s="72">
        <f t="shared" ref="J58" si="3">F58+H58</f>
        <v>71889.242630803245</v>
      </c>
      <c r="K58" s="72"/>
    </row>
    <row r="59" spans="1:13" ht="17.100000000000001" customHeight="1" x14ac:dyDescent="0.2">
      <c r="A59" s="33">
        <v>4</v>
      </c>
      <c r="B59" s="24" t="s">
        <v>68</v>
      </c>
      <c r="C59" s="30"/>
      <c r="D59" s="59"/>
      <c r="E59" s="60"/>
      <c r="F59" s="61"/>
      <c r="G59" s="62"/>
      <c r="H59" s="63"/>
      <c r="I59" s="64"/>
      <c r="J59" s="65"/>
      <c r="K59" s="65"/>
    </row>
    <row r="60" spans="1:13" ht="46.15" customHeight="1" x14ac:dyDescent="0.2">
      <c r="A60" s="29"/>
      <c r="B60" s="30" t="s">
        <v>69</v>
      </c>
      <c r="C60" s="30" t="s">
        <v>70</v>
      </c>
      <c r="D60" s="59" t="s">
        <v>60</v>
      </c>
      <c r="E60" s="60"/>
      <c r="F60" s="66">
        <v>0</v>
      </c>
      <c r="G60" s="66"/>
      <c r="H60" s="67">
        <v>53.2</v>
      </c>
      <c r="I60" s="67"/>
      <c r="J60" s="66">
        <f t="shared" ref="J60" si="4">F60+H60</f>
        <v>53.2</v>
      </c>
      <c r="K60" s="66"/>
    </row>
    <row r="61" spans="1:13" ht="21.75" customHeight="1" x14ac:dyDescent="0.2">
      <c r="A61" s="19"/>
      <c r="B61" s="89" t="s">
        <v>71</v>
      </c>
      <c r="C61" s="90"/>
      <c r="D61" s="90"/>
      <c r="E61" s="90"/>
      <c r="F61" s="90"/>
      <c r="G61" s="90"/>
      <c r="H61" s="90"/>
      <c r="I61" s="91"/>
      <c r="J61" s="89"/>
      <c r="K61" s="91"/>
    </row>
    <row r="62" spans="1:13" ht="17.100000000000001" customHeight="1" x14ac:dyDescent="0.2">
      <c r="A62" s="21">
        <v>1</v>
      </c>
      <c r="B62" s="24" t="s">
        <v>55</v>
      </c>
      <c r="C62" s="25"/>
      <c r="D62" s="85"/>
      <c r="E62" s="86"/>
      <c r="F62" s="85"/>
      <c r="G62" s="86"/>
      <c r="H62" s="85"/>
      <c r="I62" s="86"/>
      <c r="J62" s="88"/>
      <c r="K62" s="88"/>
    </row>
    <row r="63" spans="1:13" ht="28.5" customHeight="1" x14ac:dyDescent="0.2">
      <c r="A63" s="26"/>
      <c r="B63" s="27" t="s">
        <v>72</v>
      </c>
      <c r="C63" s="28" t="s">
        <v>57</v>
      </c>
      <c r="D63" s="73" t="s">
        <v>58</v>
      </c>
      <c r="E63" s="74"/>
      <c r="F63" s="83">
        <v>0</v>
      </c>
      <c r="G63" s="84"/>
      <c r="H63" s="83">
        <v>36421941</v>
      </c>
      <c r="I63" s="84"/>
      <c r="J63" s="83">
        <f>F63+H63</f>
        <v>36421941</v>
      </c>
      <c r="K63" s="84"/>
    </row>
    <row r="64" spans="1:13" ht="44.85" customHeight="1" x14ac:dyDescent="0.2">
      <c r="A64" s="29"/>
      <c r="B64" s="30" t="s">
        <v>59</v>
      </c>
      <c r="C64" s="31" t="s">
        <v>57</v>
      </c>
      <c r="D64" s="73" t="s">
        <v>60</v>
      </c>
      <c r="E64" s="74"/>
      <c r="F64" s="83">
        <v>0</v>
      </c>
      <c r="G64" s="84"/>
      <c r="H64" s="83">
        <v>18533567.239999998</v>
      </c>
      <c r="I64" s="84"/>
      <c r="J64" s="83">
        <f>F64+H64</f>
        <v>18533567.239999998</v>
      </c>
      <c r="K64" s="84"/>
      <c r="M64" s="32"/>
    </row>
    <row r="65" spans="1:11" ht="21.2" customHeight="1" x14ac:dyDescent="0.2">
      <c r="A65" s="33">
        <v>2</v>
      </c>
      <c r="B65" s="24" t="s">
        <v>61</v>
      </c>
      <c r="C65" s="30"/>
      <c r="D65" s="59"/>
      <c r="E65" s="60"/>
      <c r="F65" s="63"/>
      <c r="G65" s="64"/>
      <c r="H65" s="85"/>
      <c r="I65" s="86"/>
      <c r="J65" s="87"/>
      <c r="K65" s="87"/>
    </row>
    <row r="66" spans="1:11" ht="47.65" customHeight="1" x14ac:dyDescent="0.2">
      <c r="A66" s="34"/>
      <c r="B66" s="27" t="s">
        <v>62</v>
      </c>
      <c r="C66" s="28" t="s">
        <v>63</v>
      </c>
      <c r="D66" s="73" t="s">
        <v>60</v>
      </c>
      <c r="E66" s="74"/>
      <c r="F66" s="75">
        <v>0</v>
      </c>
      <c r="G66" s="76"/>
      <c r="H66" s="77">
        <v>565.20000000000005</v>
      </c>
      <c r="I66" s="78"/>
      <c r="J66" s="79">
        <f t="shared" ref="J66:J67" si="5">F66+H66</f>
        <v>565.20000000000005</v>
      </c>
      <c r="K66" s="79"/>
    </row>
    <row r="67" spans="1:11" ht="41.45" customHeight="1" x14ac:dyDescent="0.2">
      <c r="A67" s="34"/>
      <c r="B67" s="27" t="s">
        <v>73</v>
      </c>
      <c r="C67" s="35" t="s">
        <v>65</v>
      </c>
      <c r="D67" s="73" t="s">
        <v>60</v>
      </c>
      <c r="E67" s="74"/>
      <c r="F67" s="75">
        <v>0</v>
      </c>
      <c r="G67" s="76"/>
      <c r="H67" s="80">
        <v>150</v>
      </c>
      <c r="I67" s="81"/>
      <c r="J67" s="82">
        <f t="shared" si="5"/>
        <v>150</v>
      </c>
      <c r="K67" s="82"/>
    </row>
    <row r="68" spans="1:11" ht="23.1" customHeight="1" x14ac:dyDescent="0.2">
      <c r="A68" s="33">
        <v>3</v>
      </c>
      <c r="B68" s="24" t="s">
        <v>66</v>
      </c>
      <c r="C68" s="30"/>
      <c r="D68" s="59"/>
      <c r="E68" s="60"/>
      <c r="F68" s="61"/>
      <c r="G68" s="62"/>
      <c r="H68" s="63"/>
      <c r="I68" s="64"/>
      <c r="J68" s="65"/>
      <c r="K68" s="65"/>
    </row>
    <row r="69" spans="1:11" ht="30.6" customHeight="1" x14ac:dyDescent="0.2">
      <c r="A69" s="33"/>
      <c r="B69" s="36" t="s">
        <v>67</v>
      </c>
      <c r="C69" s="30" t="s">
        <v>57</v>
      </c>
      <c r="D69" s="59" t="s">
        <v>60</v>
      </c>
      <c r="E69" s="60"/>
      <c r="F69" s="68">
        <v>0</v>
      </c>
      <c r="G69" s="69"/>
      <c r="H69" s="70">
        <f>H63/H66</f>
        <v>64440.801486199569</v>
      </c>
      <c r="I69" s="71"/>
      <c r="J69" s="72">
        <f t="shared" ref="J69" si="6">F69+H69</f>
        <v>64440.801486199569</v>
      </c>
      <c r="K69" s="72"/>
    </row>
    <row r="70" spans="1:11" ht="20.45" customHeight="1" x14ac:dyDescent="0.2">
      <c r="A70" s="33">
        <v>4</v>
      </c>
      <c r="B70" s="24" t="s">
        <v>68</v>
      </c>
      <c r="C70" s="30"/>
      <c r="D70" s="59"/>
      <c r="E70" s="60"/>
      <c r="F70" s="61"/>
      <c r="G70" s="62"/>
      <c r="H70" s="63"/>
      <c r="I70" s="64"/>
      <c r="J70" s="65"/>
      <c r="K70" s="65"/>
    </row>
    <row r="71" spans="1:11" ht="41.45" customHeight="1" x14ac:dyDescent="0.2">
      <c r="A71" s="29"/>
      <c r="B71" s="30" t="s">
        <v>74</v>
      </c>
      <c r="C71" s="30" t="s">
        <v>70</v>
      </c>
      <c r="D71" s="59" t="s">
        <v>60</v>
      </c>
      <c r="E71" s="60"/>
      <c r="F71" s="66">
        <v>0</v>
      </c>
      <c r="G71" s="66"/>
      <c r="H71" s="67">
        <v>50.9</v>
      </c>
      <c r="I71" s="67"/>
      <c r="J71" s="66">
        <f t="shared" ref="J71" si="7">F71+H71</f>
        <v>50.9</v>
      </c>
      <c r="K71" s="66"/>
    </row>
    <row r="72" spans="1:11" s="40" customFormat="1" ht="30.6" customHeight="1" x14ac:dyDescent="0.25">
      <c r="A72" s="53" t="s">
        <v>75</v>
      </c>
      <c r="B72" s="54"/>
      <c r="C72" s="54"/>
      <c r="D72" s="37"/>
      <c r="E72" s="38"/>
      <c r="F72" s="39"/>
      <c r="G72" s="39"/>
      <c r="H72" s="55" t="s">
        <v>76</v>
      </c>
      <c r="I72" s="55"/>
      <c r="J72" s="55"/>
      <c r="K72" s="55"/>
    </row>
    <row r="73" spans="1:11" s="40" customFormat="1" ht="13.15" customHeight="1" x14ac:dyDescent="0.2">
      <c r="A73" s="41"/>
      <c r="B73" s="42"/>
      <c r="C73" s="42"/>
      <c r="E73" s="43" t="s">
        <v>77</v>
      </c>
      <c r="F73" s="44"/>
      <c r="G73" s="44"/>
      <c r="H73" s="50" t="s">
        <v>78</v>
      </c>
      <c r="I73" s="50"/>
      <c r="J73" s="50"/>
      <c r="K73" s="50"/>
    </row>
    <row r="74" spans="1:11" s="40" customFormat="1" ht="55.15" customHeight="1" x14ac:dyDescent="0.2">
      <c r="A74" s="49" t="s">
        <v>79</v>
      </c>
      <c r="B74" s="56"/>
      <c r="C74" s="56"/>
      <c r="E74" s="45"/>
      <c r="F74" s="45"/>
      <c r="G74" s="45"/>
      <c r="H74" s="57"/>
      <c r="I74" s="57"/>
      <c r="J74" s="57"/>
      <c r="K74" s="57"/>
    </row>
    <row r="75" spans="1:11" s="40" customFormat="1" ht="18.75" customHeight="1" x14ac:dyDescent="0.25">
      <c r="A75" s="53" t="s">
        <v>80</v>
      </c>
      <c r="B75" s="54"/>
      <c r="C75" s="54"/>
      <c r="D75" s="37"/>
      <c r="E75" s="38"/>
      <c r="F75" s="39"/>
      <c r="G75" s="39"/>
      <c r="H75" s="58" t="s">
        <v>81</v>
      </c>
      <c r="I75" s="58"/>
      <c r="J75" s="58"/>
      <c r="K75" s="58"/>
    </row>
    <row r="76" spans="1:11" s="40" customFormat="1" ht="10.9" customHeight="1" x14ac:dyDescent="0.2">
      <c r="A76" s="49"/>
      <c r="B76" s="49"/>
      <c r="C76" s="49"/>
      <c r="E76" s="43" t="s">
        <v>77</v>
      </c>
      <c r="F76" s="43"/>
      <c r="G76" s="44"/>
      <c r="H76" s="50" t="s">
        <v>78</v>
      </c>
      <c r="I76" s="50"/>
      <c r="J76" s="50"/>
      <c r="K76" s="50"/>
    </row>
    <row r="77" spans="1:11" s="40" customFormat="1" ht="34.5" customHeight="1" x14ac:dyDescent="0.2">
      <c r="A77" s="49" t="s">
        <v>82</v>
      </c>
      <c r="B77" s="49"/>
      <c r="C77" s="49"/>
      <c r="E77" s="46"/>
      <c r="F77" s="46"/>
      <c r="G77" s="45"/>
      <c r="H77" s="51"/>
      <c r="I77" s="51"/>
      <c r="J77" s="51"/>
      <c r="K77" s="51"/>
    </row>
    <row r="78" spans="1:11" ht="15.75" customHeight="1" x14ac:dyDescent="0.2">
      <c r="A78" s="47"/>
      <c r="B78" s="52" t="s">
        <v>83</v>
      </c>
      <c r="C78" s="52"/>
      <c r="D78" s="52"/>
      <c r="E78" s="40"/>
      <c r="F78" s="40"/>
      <c r="G78" s="40"/>
      <c r="H78" s="40"/>
      <c r="I78" s="40"/>
      <c r="J78" s="40"/>
      <c r="K78" s="40"/>
    </row>
    <row r="79" spans="1:11" ht="12.75" customHeight="1" x14ac:dyDescent="0.2">
      <c r="A79" s="47"/>
      <c r="B79" s="48"/>
      <c r="C79" s="48"/>
      <c r="D79" s="48"/>
      <c r="E79" s="40"/>
      <c r="F79" s="40"/>
      <c r="G79" s="40"/>
      <c r="H79" s="40"/>
      <c r="I79" s="40"/>
      <c r="J79" s="40"/>
      <c r="K79" s="40"/>
    </row>
  </sheetData>
  <mergeCells count="17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A22:K22"/>
    <mergeCell ref="A23:K23"/>
    <mergeCell ref="B25:H25"/>
    <mergeCell ref="B26:H26"/>
    <mergeCell ref="B27:H27"/>
    <mergeCell ref="A28:K28"/>
    <mergeCell ref="A16:J16"/>
    <mergeCell ref="A17:J17"/>
    <mergeCell ref="A18:K18"/>
    <mergeCell ref="A19:K19"/>
    <mergeCell ref="A20:K20"/>
    <mergeCell ref="A21:K21"/>
    <mergeCell ref="A29:K29"/>
    <mergeCell ref="B31:H31"/>
    <mergeCell ref="B32:H32"/>
    <mergeCell ref="A33:H33"/>
    <mergeCell ref="A34:I34"/>
    <mergeCell ref="B35:C35"/>
    <mergeCell ref="D35:E35"/>
    <mergeCell ref="F35:G35"/>
    <mergeCell ref="H35:I35"/>
    <mergeCell ref="A38:C38"/>
    <mergeCell ref="D38:E38"/>
    <mergeCell ref="F38:G38"/>
    <mergeCell ref="H38:I38"/>
    <mergeCell ref="A40:H40"/>
    <mergeCell ref="A41:I41"/>
    <mergeCell ref="B36:C36"/>
    <mergeCell ref="D36:E36"/>
    <mergeCell ref="F36:G36"/>
    <mergeCell ref="H36:I36"/>
    <mergeCell ref="B37:C37"/>
    <mergeCell ref="D37:E37"/>
    <mergeCell ref="F37:G37"/>
    <mergeCell ref="H37:I37"/>
    <mergeCell ref="A44:C44"/>
    <mergeCell ref="D44:E44"/>
    <mergeCell ref="F44:G44"/>
    <mergeCell ref="H44:I44"/>
    <mergeCell ref="A45:C45"/>
    <mergeCell ref="D45:E45"/>
    <mergeCell ref="F45:G45"/>
    <mergeCell ref="H45:I45"/>
    <mergeCell ref="A42:C42"/>
    <mergeCell ref="D42:E42"/>
    <mergeCell ref="F42:G42"/>
    <mergeCell ref="H42:I42"/>
    <mergeCell ref="A43:C43"/>
    <mergeCell ref="D43:E43"/>
    <mergeCell ref="F43:G43"/>
    <mergeCell ref="H43:I43"/>
    <mergeCell ref="B50:I50"/>
    <mergeCell ref="J50:K50"/>
    <mergeCell ref="D51:E51"/>
    <mergeCell ref="F51:G51"/>
    <mergeCell ref="H51:I51"/>
    <mergeCell ref="J51:K51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B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A76:C76"/>
    <mergeCell ref="H76:K76"/>
    <mergeCell ref="A77:C77"/>
    <mergeCell ref="H77:K77"/>
    <mergeCell ref="B78:D78"/>
    <mergeCell ref="A72:C72"/>
    <mergeCell ref="H72:K72"/>
    <mergeCell ref="H73:K73"/>
    <mergeCell ref="A74:C74"/>
    <mergeCell ref="H74:K74"/>
    <mergeCell ref="A75:C75"/>
    <mergeCell ref="H75:K75"/>
  </mergeCells>
  <pageMargins left="0.23622047244094491" right="0.23622047244094491" top="0.55118110236220474" bottom="0.35433070866141736" header="0.31496062992125984" footer="0.31496062992125984"/>
  <pageSetup paperSize="9" scale="58" fitToHeight="3" orientation="landscape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0611300</vt:lpstr>
      <vt:lpstr>'0611300'!Область_друку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2025-02-11T07:14:37Z</dcterms:created>
  <dcterms:modified xsi:type="dcterms:W3CDTF">2025-02-12T09:58:20Z</dcterms:modified>
</cp:coreProperties>
</file>