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870"/>
  </bookViews>
  <sheets>
    <sheet name="0611160" sheetId="1" r:id="rId1"/>
  </sheets>
  <definedNames>
    <definedName name="_xlnm.Print_Area" localSheetId="0">'0611160'!$A$1:$K$89</definedName>
  </definedNames>
  <calcPr calcId="152511"/>
</workbook>
</file>

<file path=xl/calcChain.xml><?xml version="1.0" encoding="utf-8"?>
<calcChain xmlns="http://schemas.openxmlformats.org/spreadsheetml/2006/main">
  <c r="J79" i="1" l="1"/>
  <c r="J78" i="1"/>
  <c r="J77" i="1"/>
  <c r="J76" i="1"/>
  <c r="J75" i="1"/>
  <c r="F73" i="1"/>
  <c r="J73" i="1" s="1"/>
  <c r="J69" i="1"/>
  <c r="J68" i="1"/>
  <c r="J67" i="1"/>
  <c r="J66" i="1"/>
  <c r="J65" i="1"/>
  <c r="J64" i="1"/>
  <c r="J63" i="1"/>
  <c r="J62" i="1"/>
  <c r="J60" i="1"/>
  <c r="J59" i="1"/>
  <c r="J58" i="1"/>
  <c r="J57" i="1"/>
  <c r="F48" i="1"/>
  <c r="F49" i="1" s="1"/>
  <c r="D48" i="1"/>
  <c r="D49" i="1" s="1"/>
  <c r="F71" i="1" s="1"/>
  <c r="J71" i="1" s="1"/>
  <c r="F42" i="1"/>
  <c r="D42" i="1"/>
  <c r="H41" i="1"/>
  <c r="H42" i="1" s="1"/>
  <c r="H48" i="1" l="1"/>
  <c r="H49" i="1" s="1"/>
  <c r="F72" i="1"/>
  <c r="J72" i="1" s="1"/>
</calcChain>
</file>

<file path=xl/sharedStrings.xml><?xml version="1.0" encoding="utf-8"?>
<sst xmlns="http://schemas.openxmlformats.org/spreadsheetml/2006/main" count="143" uniqueCount="104">
  <si>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</si>
  <si>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</si>
  <si>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</si>
  <si>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</si>
  <si>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</si>
  <si>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</si>
  <si>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</si>
  <si>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</si>
  <si>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</si>
  <si>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</si>
  <si>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</si>
  <si>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 xml:space="preserve">Забезпечення діяльності центрів професійного розвитку педагогічних працівників
</t>
  </si>
  <si>
    <r>
      <rPr>
        <u/>
        <sz val="10"/>
        <rFont val="Times New Roman"/>
        <family val="1"/>
      </rPr>
      <t xml:space="preserve">2256400000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</si>
  <si>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- 3 040 387,00 гривень, у тому числі загального фонду - 3 040 387,00 гривень та спеціального фонду - 0,00 гривень.</t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</si>
  <si>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</si>
  <si>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</si>
  <si>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 від 08.07.2010 року № 2456-VІ  (із змінами і доповненнями)</t>
  </si>
  <si>
    <t xml:space="preserve">Закон України від 19.11.2024 року № 4059-IX  "Про Державний бюджет України на 2025 рік" </t>
  </si>
  <si>
    <t>Закон Міністерства фінансів України від 13.03.1998 року № 59  "Про затвердження Інструкції про службові відрядження в межах України та за кордон"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</si>
  <si>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</si>
  <si>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</si>
  <si>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</si>
  <si>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</si>
  <si>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18.10.2019 року № 1313 "Програма проведення супервізії"</t>
  </si>
  <si>
    <t>Постанова Кабінету Міністрів України від 30.08.2002 року №1298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</si>
  <si>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</si>
  <si>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</si>
  <si>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29.07.2020 року № 672 "Деякі питання професійного розвитку педагогічних працівників".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</si>
  <si>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</si>
  <si>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</si>
  <si>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</si>
  <si>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</si>
  <si>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</si>
  <si>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надання якісних освітніх послуг щодо професійного розвитку педагогічних працівників закладів дошкільної, позашкільної, загальної середньої освіти шляхом консультативної та інформаційної діяльності.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</si>
  <si>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</si>
  <si>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</si>
  <si>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</si>
  <si>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</si>
  <si>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t>9. Напрями використання бюджетних коштів:</t>
  </si>
  <si>
    <t>(грн)</t>
  </si>
  <si>
    <t>№ з/п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</si>
  <si>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</si>
  <si>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</si>
  <si>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</si>
  <si>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</si>
  <si>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</si>
  <si>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</si>
  <si>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</si>
  <si>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</si>
  <si>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</si>
  <si>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</si>
  <si>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</si>
  <si>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</si>
  <si>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</si>
  <si>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</si>
  <si>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</si>
  <si>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</si>
  <si>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>затрат</t>
  </si>
  <si>
    <t>Кількість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</si>
  <si>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</si>
  <si>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</si>
  <si>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</si>
  <si>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</si>
  <si>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</si>
  <si>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адмінперсоналу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</si>
  <si>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</si>
  <si>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</si>
  <si>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</si>
  <si>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</si>
  <si>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</si>
  <si>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</si>
  <si>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</si>
  <si>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</si>
  <si>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</si>
  <si>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</si>
  <si>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</si>
  <si>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</si>
  <si>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Кількість педагогічних працівників, яким надана психологічна підтримка</t>
  </si>
  <si>
    <t>Кількість оприлюднених програм підвищення кваліфікації</t>
  </si>
  <si>
    <t>Кількість проведених консультацій для педагогічних працівників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</si>
  <si>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</si>
  <si>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</si>
  <si>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</si>
  <si>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працівника, якому надана консультація</t>
  </si>
  <si>
    <t>Середня кількість заходів, які проводить один педагогічний працівник центру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</si>
  <si>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</si>
  <si>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</si>
  <si>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</si>
  <si>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</si>
  <si>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працівників, яким надана допомога в покращенні професійного розвитку</t>
  </si>
  <si>
    <t>Відсоток педагогічних працівників, які отримали консультації</t>
  </si>
  <si>
    <t>Відсоток педагогічних працівників, які задоволені якістю отриманих послуг</t>
  </si>
  <si>
    <t>Відсоток захищених статей загального фонду видатків в загальному обсязі</t>
  </si>
  <si>
    <t>%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</si>
  <si>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</si>
  <si>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</si>
  <si>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</si>
  <si>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</si>
  <si>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</si>
  <si>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</si>
  <si>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</si>
  <si>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</si>
  <si>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</si>
  <si>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20.01.2025 року №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</si>
</sst>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\ _₽"/>
    <numFmt numFmtId="165" formatCode="#,##0.0"/>
    <numFmt numFmtId="166" formatCode="0.0"/>
    <numFmt numFmtId="167" formatCode="#,##0.0\ _₴"/>
  </numFmts>
  <fonts count="4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sz val="10"/>
      <name val="Times New Roman"/>
      <family val="1"/>
      <charset val="204"/>
    </font>
    <font>
      <sz val="12"/>
      <color rgb="FFFF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0" borderId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  <xf numFmtId="0" fontId="31" fillId="0" borderId="0"/>
    <xf numFmtId="0" fontId="2" fillId="0" borderId="0"/>
    <xf numFmtId="0" fontId="35" fillId="0" borderId="0"/>
    <xf numFmtId="0" fontId="31" fillId="0" borderId="0"/>
    <xf numFmtId="0" fontId="37" fillId="0" borderId="0"/>
    <xf numFmtId="0" fontId="38" fillId="0" borderId="0"/>
    <xf numFmtId="0" fontId="1" fillId="0" borderId="0"/>
    <xf numFmtId="0" fontId="29" fillId="17" borderId="15" applyNumberFormat="0" applyFont="0" applyAlignment="0" applyProtection="0"/>
    <xf numFmtId="0" fontId="39" fillId="0" borderId="0"/>
    <xf numFmtId="43" fontId="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0" xfId="0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 shrinkToFit="1"/>
    </xf>
    <xf numFmtId="0" fontId="21" fillId="0" borderId="0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vertical="center" wrapText="1" shrinkToFit="1"/>
    </xf>
    <xf numFmtId="1" fontId="22" fillId="0" borderId="3" xfId="0" applyNumberFormat="1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/>
    </xf>
    <xf numFmtId="0" fontId="23" fillId="0" borderId="2" xfId="1" applyFont="1" applyFill="1" applyBorder="1" applyAlignment="1">
      <alignment horizontal="left" vertical="center" wrapText="1"/>
    </xf>
    <xf numFmtId="1" fontId="24" fillId="0" borderId="3" xfId="0" applyNumberFormat="1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11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8" xfId="0" applyNumberFormat="1" applyFont="1" applyFill="1" applyBorder="1" applyAlignment="1">
      <alignment horizontal="center" vertical="center" wrapText="1" shrinkToFit="1"/>
    </xf>
    <xf numFmtId="167" fontId="3" fillId="0" borderId="10" xfId="0" applyNumberFormat="1" applyFont="1" applyFill="1" applyBorder="1" applyAlignment="1">
      <alignment horizontal="center" vertical="center" wrapText="1" shrinkToFit="1"/>
    </xf>
    <xf numFmtId="167" fontId="3" fillId="0" borderId="8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12" fillId="0" borderId="1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24" fillId="0" borderId="1" xfId="0" applyNumberFormat="1" applyFont="1" applyFill="1" applyBorder="1" applyAlignment="1">
      <alignment horizontal="center" vertical="center" wrapText="1" shrinkToFit="1"/>
    </xf>
    <xf numFmtId="166" fontId="24" fillId="0" borderId="5" xfId="0" applyNumberFormat="1" applyFont="1" applyFill="1" applyBorder="1" applyAlignment="1">
      <alignment horizontal="center" vertical="center" wrapText="1" shrinkToFit="1"/>
    </xf>
    <xf numFmtId="166" fontId="25" fillId="0" borderId="1" xfId="0" applyNumberFormat="1" applyFont="1" applyFill="1" applyBorder="1" applyAlignment="1">
      <alignment horizontal="center" vertical="center" wrapText="1" shrinkToFit="1"/>
    </xf>
    <xf numFmtId="166" fontId="25" fillId="0" borderId="5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center" vertical="center" wrapText="1" shrinkToFit="1"/>
    </xf>
    <xf numFmtId="3" fontId="24" fillId="0" borderId="5" xfId="0" applyNumberFormat="1" applyFont="1" applyFill="1" applyBorder="1" applyAlignment="1">
      <alignment horizontal="center" vertical="center" wrapText="1" shrinkToFit="1"/>
    </xf>
    <xf numFmtId="165" fontId="24" fillId="0" borderId="1" xfId="0" applyNumberFormat="1" applyFont="1" applyFill="1" applyBorder="1" applyAlignment="1">
      <alignment horizontal="center" vertical="center" wrapText="1" shrinkToFit="1"/>
    </xf>
    <xf numFmtId="165" fontId="2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" fontId="24" fillId="0" borderId="1" xfId="0" applyNumberFormat="1" applyFont="1" applyFill="1" applyBorder="1" applyAlignment="1">
      <alignment horizontal="center" vertical="center" wrapText="1" shrinkToFit="1"/>
    </xf>
    <xf numFmtId="1" fontId="24" fillId="0" borderId="5" xfId="0" applyNumberFormat="1" applyFont="1" applyFill="1" applyBorder="1" applyAlignment="1">
      <alignment horizontal="center" vertical="center" wrapText="1" shrinkToFit="1"/>
    </xf>
    <xf numFmtId="4" fontId="19" fillId="0" borderId="1" xfId="0" applyNumberFormat="1" applyFont="1" applyFill="1" applyBorder="1" applyAlignment="1">
      <alignment horizontal="center" vertical="center" wrapText="1" shrinkToFit="1"/>
    </xf>
    <xf numFmtId="4" fontId="19" fillId="0" borderId="5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center" vertical="center" wrapText="1" shrinkToFit="1"/>
    </xf>
    <xf numFmtId="164" fontId="24" fillId="0" borderId="5" xfId="0" applyNumberFormat="1" applyFont="1" applyFill="1" applyBorder="1" applyAlignment="1">
      <alignment horizontal="center" vertical="center" wrapText="1" shrinkToFit="1"/>
    </xf>
    <xf numFmtId="1" fontId="25" fillId="0" borderId="1" xfId="0" applyNumberFormat="1" applyFont="1" applyFill="1" applyBorder="1" applyAlignment="1">
      <alignment horizontal="center" vertical="center" wrapText="1" shrinkToFit="1"/>
    </xf>
    <xf numFmtId="1" fontId="25" fillId="0" borderId="5" xfId="0" applyNumberFormat="1" applyFont="1" applyFill="1" applyBorder="1" applyAlignment="1">
      <alignment horizontal="center" vertical="center" wrapText="1" shrinkToFit="1"/>
    </xf>
    <xf numFmtId="0" fontId="23" fillId="0" borderId="2" xfId="1" applyFont="1" applyFill="1" applyBorder="1" applyAlignment="1">
      <alignment horizontal="left" vertical="center" wrapText="1"/>
    </xf>
    <xf numFmtId="2" fontId="24" fillId="0" borderId="1" xfId="0" applyNumberFormat="1" applyFont="1" applyFill="1" applyBorder="1" applyAlignment="1">
      <alignment horizontal="center" vertical="center" wrapText="1" shrinkToFit="1"/>
    </xf>
    <xf numFmtId="2" fontId="24" fillId="0" borderId="5" xfId="0" applyNumberFormat="1" applyFont="1" applyFill="1" applyBorder="1" applyAlignment="1">
      <alignment horizontal="center" vertical="center" wrapText="1" shrinkToFit="1"/>
    </xf>
    <xf numFmtId="2" fontId="24" fillId="0" borderId="4" xfId="0" applyNumberFormat="1" applyFont="1" applyFill="1" applyBorder="1" applyAlignment="1">
      <alignment horizontal="center" vertical="center" wrapText="1" shrinkToFit="1"/>
    </xf>
    <xf numFmtId="2" fontId="24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1" fontId="22" fillId="0" borderId="4" xfId="0" applyNumberFormat="1" applyFont="1" applyFill="1" applyBorder="1" applyAlignment="1">
      <alignment horizontal="center" vertical="center" wrapText="1" shrinkToFit="1"/>
    </xf>
    <xf numFmtId="1" fontId="22" fillId="0" borderId="2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 shrinkToFit="1"/>
    </xf>
    <xf numFmtId="4" fontId="3" fillId="0" borderId="5" xfId="0" applyNumberFormat="1" applyFont="1" applyFill="1" applyBorder="1" applyAlignment="1">
      <alignment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vertical="center" wrapText="1" shrinkToFit="1"/>
    </xf>
    <xf numFmtId="0" fontId="2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1" fontId="17" fillId="0" borderId="7" xfId="0" applyNumberFormat="1" applyFont="1" applyFill="1" applyBorder="1" applyAlignment="1">
      <alignment horizontal="center" vertical="center" wrapText="1" shrinkToFit="1"/>
    </xf>
    <xf numFmtId="1" fontId="17" fillId="0" borderId="5" xfId="0" applyNumberFormat="1" applyFont="1" applyFill="1" applyBorder="1" applyAlignment="1">
      <alignment horizontal="center" vertical="center" wrapText="1" shrinkToFit="1"/>
    </xf>
    <xf numFmtId="1" fontId="17" fillId="0" borderId="1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N89"/>
  <sheetViews>
    <sheetView tabSelected="1" view="pageBreakPreview" zoomScale="70" zoomScaleNormal="60" zoomScaleSheetLayoutView="70" workbookViewId="0">
      <selection activeCell="A3" sqref="A3:H3"/>
    </sheetView>
  </sheetViews>
  <sheetFormatPr defaultColWidth="9.1640625"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1640625" style="1"/>
    <col min="11" max="11" width="15.6640625" style="1" customWidth="1"/>
    <col min="12" max="16384" width="9.1640625" style="3"/>
  </cols>
  <sheetData>
    <row r="1" spans="1:11" ht="87" customHeight="1" x14ac:dyDescent="0.25">
      <c r="B1" s="2"/>
      <c r="C1" s="2"/>
      <c r="D1" s="2"/>
      <c r="E1" s="2"/>
      <c r="F1" s="145" t="s">
        <v>0</v>
      </c>
      <c r="G1" s="145"/>
      <c r="H1" s="145"/>
      <c r="I1" s="145"/>
      <c r="J1" s="145"/>
      <c r="K1" s="145"/>
    </row>
    <row r="2" spans="1:11" ht="120.2" customHeight="1" x14ac:dyDescent="0.2">
      <c r="B2" s="2"/>
      <c r="C2" s="2"/>
      <c r="D2" s="2"/>
      <c r="E2" s="2"/>
      <c r="F2" s="146" t="s">
        <v>103</v>
      </c>
      <c r="G2" s="146"/>
      <c r="H2" s="146"/>
      <c r="I2" s="146"/>
      <c r="J2" s="146"/>
      <c r="K2" s="146"/>
    </row>
    <row r="3" spans="1:11" ht="39.200000000000003" customHeight="1" x14ac:dyDescent="0.2">
      <c r="A3" s="147" t="s">
        <v>1</v>
      </c>
      <c r="B3" s="142"/>
      <c r="C3" s="142"/>
      <c r="D3" s="142"/>
      <c r="E3" s="142"/>
      <c r="F3" s="142"/>
      <c r="G3" s="142"/>
      <c r="H3" s="142"/>
    </row>
    <row r="4" spans="1:11" ht="84.2" customHeight="1" x14ac:dyDescent="0.2">
      <c r="A4" s="4" t="s">
        <v>2</v>
      </c>
      <c r="B4" s="142" t="s">
        <v>3</v>
      </c>
      <c r="C4" s="142"/>
      <c r="D4" s="142"/>
      <c r="E4" s="142"/>
      <c r="F4" s="142"/>
      <c r="G4" s="141" t="s">
        <v>4</v>
      </c>
      <c r="H4" s="141"/>
      <c r="I4" s="141"/>
      <c r="J4" s="141"/>
      <c r="K4" s="141"/>
    </row>
    <row r="5" spans="1:11" ht="72" customHeight="1" x14ac:dyDescent="0.2">
      <c r="A5" s="5" t="s">
        <v>5</v>
      </c>
      <c r="B5" s="142" t="s">
        <v>6</v>
      </c>
      <c r="C5" s="142"/>
      <c r="D5" s="142"/>
      <c r="E5" s="142"/>
      <c r="F5" s="142"/>
      <c r="G5" s="142" t="s">
        <v>7</v>
      </c>
      <c r="H5" s="142"/>
      <c r="I5" s="142"/>
      <c r="J5" s="142"/>
      <c r="K5" s="142"/>
    </row>
    <row r="6" spans="1:11" ht="73.5" customHeight="1" x14ac:dyDescent="0.2">
      <c r="A6" s="5" t="s">
        <v>8</v>
      </c>
      <c r="B6" s="141" t="s">
        <v>9</v>
      </c>
      <c r="C6" s="142"/>
      <c r="D6" s="6" t="s">
        <v>10</v>
      </c>
      <c r="E6" s="143" t="s">
        <v>11</v>
      </c>
      <c r="F6" s="142"/>
      <c r="G6" s="141" t="s">
        <v>12</v>
      </c>
      <c r="H6" s="142"/>
      <c r="I6" s="142"/>
      <c r="J6" s="142"/>
      <c r="K6" s="142"/>
    </row>
    <row r="7" spans="1:11" ht="8.1" customHeight="1" x14ac:dyDescent="0.2">
      <c r="A7" s="136" t="s">
        <v>13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4.25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1" ht="17.649999999999999" customHeight="1" x14ac:dyDescent="0.2">
      <c r="A9" s="133" t="s">
        <v>14</v>
      </c>
      <c r="B9" s="144"/>
      <c r="C9" s="144"/>
      <c r="D9" s="144"/>
      <c r="E9" s="144"/>
      <c r="F9" s="144"/>
      <c r="G9" s="144"/>
      <c r="H9" s="144"/>
    </row>
    <row r="10" spans="1:11" ht="19.5" customHeight="1" x14ac:dyDescent="0.2">
      <c r="A10" s="132" t="s">
        <v>15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ht="19.5" customHeight="1" x14ac:dyDescent="0.2">
      <c r="A11" s="132" t="s">
        <v>16</v>
      </c>
      <c r="B11" s="132"/>
      <c r="C11" s="132"/>
      <c r="D11" s="132"/>
      <c r="E11" s="132"/>
      <c r="F11" s="132"/>
      <c r="G11" s="132"/>
      <c r="H11" s="132"/>
      <c r="I11" s="132"/>
      <c r="J11" s="7"/>
      <c r="K11" s="7"/>
    </row>
    <row r="12" spans="1:11" ht="19.5" customHeight="1" x14ac:dyDescent="0.2">
      <c r="A12" s="132" t="s">
        <v>17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1" ht="19.5" customHeight="1" x14ac:dyDescent="0.2">
      <c r="A13" s="132" t="s">
        <v>18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24.4" customHeight="1" x14ac:dyDescent="0.2">
      <c r="A14" s="132" t="s">
        <v>19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</row>
    <row r="15" spans="1:11" ht="38.1" customHeight="1" x14ac:dyDescent="0.2">
      <c r="A15" s="132" t="s">
        <v>20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1" ht="36" customHeight="1" x14ac:dyDescent="0.2">
      <c r="A16" s="137" t="s">
        <v>21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</row>
    <row r="17" spans="1:11" ht="18.75" customHeight="1" x14ac:dyDescent="0.2">
      <c r="A17" s="137" t="s">
        <v>22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</row>
    <row r="18" spans="1:11" ht="18.75" customHeight="1" x14ac:dyDescent="0.2">
      <c r="A18" s="137" t="s">
        <v>23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</row>
    <row r="19" spans="1:11" ht="40.700000000000003" customHeight="1" x14ac:dyDescent="0.2">
      <c r="A19" s="137" t="s">
        <v>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  <row r="20" spans="1:11" ht="20.25" customHeight="1" x14ac:dyDescent="0.2">
      <c r="A20" s="132" t="s">
        <v>25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1:11" ht="42.75" customHeight="1" x14ac:dyDescent="0.2">
      <c r="A21" s="137" t="s">
        <v>26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  <row r="22" spans="1:11" ht="17.850000000000001" customHeight="1" x14ac:dyDescent="0.2">
      <c r="A22" s="137" t="s">
        <v>27</v>
      </c>
      <c r="B22" s="137"/>
      <c r="C22" s="137"/>
      <c r="D22" s="137"/>
      <c r="E22" s="137"/>
      <c r="F22" s="137"/>
      <c r="G22" s="137"/>
      <c r="H22" s="137"/>
      <c r="I22" s="8"/>
      <c r="J22" s="8"/>
      <c r="K22" s="8"/>
    </row>
    <row r="23" spans="1:11" ht="21.75" customHeight="1" x14ac:dyDescent="0.2">
      <c r="A23" s="132" t="s">
        <v>28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</row>
    <row r="24" spans="1:11" ht="17.100000000000001" customHeight="1" x14ac:dyDescent="0.2">
      <c r="A24" s="132" t="s">
        <v>29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</row>
    <row r="25" spans="1:11" ht="18" customHeight="1" x14ac:dyDescent="0.2">
      <c r="A25" s="133" t="s">
        <v>30</v>
      </c>
      <c r="B25" s="134"/>
      <c r="C25" s="134"/>
      <c r="D25" s="134"/>
      <c r="E25" s="134"/>
      <c r="F25" s="134"/>
      <c r="G25" s="134"/>
      <c r="H25" s="134"/>
    </row>
    <row r="26" spans="1:11" ht="8.4499999999999993" customHeight="1" x14ac:dyDescent="0.2">
      <c r="A26" s="9"/>
      <c r="B26" s="9"/>
      <c r="C26" s="9"/>
      <c r="D26" s="9"/>
      <c r="E26" s="9"/>
      <c r="F26" s="9"/>
      <c r="G26" s="9"/>
      <c r="H26" s="9"/>
    </row>
    <row r="27" spans="1:11" ht="15.75" x14ac:dyDescent="0.2">
      <c r="A27" s="10" t="s">
        <v>31</v>
      </c>
      <c r="B27" s="109" t="s">
        <v>32</v>
      </c>
      <c r="C27" s="109"/>
      <c r="D27" s="109"/>
      <c r="E27" s="109"/>
      <c r="F27" s="109"/>
      <c r="G27" s="109"/>
      <c r="H27" s="109"/>
    </row>
    <row r="28" spans="1:11" ht="42.6" customHeight="1" x14ac:dyDescent="0.2">
      <c r="A28" s="11">
        <v>1</v>
      </c>
      <c r="B28" s="135" t="s">
        <v>33</v>
      </c>
      <c r="C28" s="135"/>
      <c r="D28" s="135"/>
      <c r="E28" s="135"/>
      <c r="F28" s="135"/>
      <c r="G28" s="135"/>
      <c r="H28" s="135"/>
    </row>
    <row r="29" spans="1:11" ht="15.75" x14ac:dyDescent="0.2">
      <c r="A29" s="12"/>
      <c r="B29" s="13"/>
      <c r="C29" s="13"/>
      <c r="D29" s="13"/>
      <c r="E29" s="13"/>
      <c r="F29" s="13"/>
      <c r="G29" s="13"/>
      <c r="H29" s="13"/>
    </row>
    <row r="30" spans="1:11" ht="70.5" customHeight="1" x14ac:dyDescent="0.2">
      <c r="A30" s="136" t="s">
        <v>34</v>
      </c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1" ht="2.85" customHeight="1" x14ac:dyDescent="0.2"/>
    <row r="32" spans="1:11" ht="15.75" x14ac:dyDescent="0.2">
      <c r="A32" s="105" t="s">
        <v>35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4" ht="8.8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4" ht="15.75" x14ac:dyDescent="0.2">
      <c r="A34" s="15" t="s">
        <v>31</v>
      </c>
      <c r="B34" s="106" t="s">
        <v>36</v>
      </c>
      <c r="C34" s="108"/>
      <c r="D34" s="108"/>
      <c r="E34" s="108"/>
      <c r="F34" s="108"/>
      <c r="G34" s="108"/>
      <c r="H34" s="108"/>
      <c r="I34" s="107"/>
    </row>
    <row r="35" spans="1:14" ht="114.2" customHeight="1" x14ac:dyDescent="0.2">
      <c r="A35" s="16">
        <v>1</v>
      </c>
      <c r="B35" s="70" t="s">
        <v>37</v>
      </c>
      <c r="C35" s="129"/>
      <c r="D35" s="129"/>
      <c r="E35" s="129"/>
      <c r="F35" s="129"/>
      <c r="G35" s="129"/>
      <c r="H35" s="129"/>
      <c r="I35" s="71"/>
      <c r="M35" s="17"/>
      <c r="N35" s="17"/>
    </row>
    <row r="36" spans="1:14" ht="15.75" x14ac:dyDescent="0.2">
      <c r="A36" s="12"/>
      <c r="B36" s="9"/>
      <c r="C36" s="9"/>
      <c r="D36" s="9"/>
      <c r="E36" s="9"/>
      <c r="F36" s="9"/>
      <c r="G36" s="9"/>
      <c r="H36" s="9"/>
      <c r="I36" s="9"/>
    </row>
    <row r="37" spans="1:14" ht="15.75" x14ac:dyDescent="0.2">
      <c r="A37" s="105" t="s">
        <v>38</v>
      </c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4" ht="15.75" x14ac:dyDescent="0.2">
      <c r="A38" s="124" t="s">
        <v>39</v>
      </c>
      <c r="B38" s="130"/>
      <c r="C38" s="130"/>
      <c r="D38" s="130"/>
      <c r="E38" s="130"/>
      <c r="F38" s="130"/>
      <c r="G38" s="130"/>
      <c r="H38" s="130"/>
      <c r="I38" s="130"/>
      <c r="J38" s="18"/>
    </row>
    <row r="39" spans="1:14" ht="15.75" x14ac:dyDescent="0.2">
      <c r="A39" s="19" t="s">
        <v>40</v>
      </c>
      <c r="B39" s="131" t="s">
        <v>41</v>
      </c>
      <c r="C39" s="107"/>
      <c r="D39" s="106" t="s">
        <v>42</v>
      </c>
      <c r="E39" s="107"/>
      <c r="F39" s="106" t="s">
        <v>43</v>
      </c>
      <c r="G39" s="107"/>
      <c r="H39" s="106" t="s">
        <v>44</v>
      </c>
      <c r="I39" s="107"/>
      <c r="J39" s="20"/>
      <c r="K39" s="21"/>
    </row>
    <row r="40" spans="1:14" ht="15.75" x14ac:dyDescent="0.2">
      <c r="A40" s="22">
        <v>1</v>
      </c>
      <c r="B40" s="125">
        <v>2</v>
      </c>
      <c r="C40" s="126"/>
      <c r="D40" s="127">
        <v>3</v>
      </c>
      <c r="E40" s="126"/>
      <c r="F40" s="127">
        <v>4</v>
      </c>
      <c r="G40" s="126"/>
      <c r="H40" s="127">
        <v>6</v>
      </c>
      <c r="I40" s="126"/>
      <c r="J40" s="23"/>
    </row>
    <row r="41" spans="1:14" ht="48.75" customHeight="1" x14ac:dyDescent="0.2">
      <c r="A41" s="24">
        <v>1</v>
      </c>
      <c r="B41" s="128" t="s">
        <v>45</v>
      </c>
      <c r="C41" s="71"/>
      <c r="D41" s="117">
        <v>3040387</v>
      </c>
      <c r="E41" s="118"/>
      <c r="F41" s="117">
        <v>0</v>
      </c>
      <c r="G41" s="118"/>
      <c r="H41" s="117">
        <f t="shared" ref="H41" si="0">SUM(D41:G41)</f>
        <v>3040387</v>
      </c>
      <c r="I41" s="118"/>
      <c r="J41" s="23"/>
    </row>
    <row r="42" spans="1:14" ht="15.75" x14ac:dyDescent="0.2">
      <c r="A42" s="120" t="s">
        <v>46</v>
      </c>
      <c r="B42" s="120"/>
      <c r="C42" s="120"/>
      <c r="D42" s="122">
        <f>SUM(D41:E41)</f>
        <v>3040387</v>
      </c>
      <c r="E42" s="122"/>
      <c r="F42" s="122">
        <f>SUM(F41:G41)</f>
        <v>0</v>
      </c>
      <c r="G42" s="122"/>
      <c r="H42" s="122">
        <f>SUM(H41:I41)</f>
        <v>3040387</v>
      </c>
      <c r="I42" s="122"/>
      <c r="J42" s="23"/>
    </row>
    <row r="43" spans="1:14" ht="15.75" x14ac:dyDescent="0.2">
      <c r="A43" s="13"/>
      <c r="B43" s="13"/>
      <c r="C43" s="13"/>
      <c r="D43" s="25"/>
      <c r="E43" s="25"/>
      <c r="F43" s="25"/>
      <c r="G43" s="25"/>
      <c r="H43" s="25"/>
      <c r="I43" s="25"/>
      <c r="J43" s="23"/>
    </row>
    <row r="44" spans="1:14" x14ac:dyDescent="0.2">
      <c r="A44" s="105" t="s">
        <v>47</v>
      </c>
      <c r="B44" s="123"/>
      <c r="C44" s="123"/>
      <c r="D44" s="123"/>
      <c r="E44" s="123"/>
      <c r="F44" s="123"/>
      <c r="G44" s="123"/>
      <c r="H44" s="123"/>
      <c r="I44" s="123"/>
      <c r="J44" s="26"/>
    </row>
    <row r="45" spans="1:14" ht="15.75" x14ac:dyDescent="0.2">
      <c r="A45" s="124" t="s">
        <v>39</v>
      </c>
      <c r="B45" s="124"/>
      <c r="C45" s="124"/>
      <c r="D45" s="124"/>
      <c r="E45" s="124"/>
      <c r="F45" s="124"/>
      <c r="G45" s="124"/>
      <c r="H45" s="124"/>
      <c r="I45" s="124"/>
      <c r="J45" s="18"/>
    </row>
    <row r="46" spans="1:14" ht="15.75" x14ac:dyDescent="0.2">
      <c r="A46" s="109" t="s">
        <v>48</v>
      </c>
      <c r="B46" s="109"/>
      <c r="C46" s="109"/>
      <c r="D46" s="109" t="s">
        <v>42</v>
      </c>
      <c r="E46" s="109"/>
      <c r="F46" s="109" t="s">
        <v>43</v>
      </c>
      <c r="G46" s="109"/>
      <c r="H46" s="109" t="s">
        <v>44</v>
      </c>
      <c r="I46" s="109"/>
      <c r="J46" s="23"/>
    </row>
    <row r="47" spans="1:14" ht="15.75" x14ac:dyDescent="0.2">
      <c r="A47" s="121">
        <v>1</v>
      </c>
      <c r="B47" s="121"/>
      <c r="C47" s="121"/>
      <c r="D47" s="121">
        <v>2</v>
      </c>
      <c r="E47" s="121"/>
      <c r="F47" s="121">
        <v>3</v>
      </c>
      <c r="G47" s="121"/>
      <c r="H47" s="121">
        <v>4</v>
      </c>
      <c r="I47" s="121"/>
      <c r="J47" s="23"/>
    </row>
    <row r="48" spans="1:14" ht="37.35" customHeight="1" x14ac:dyDescent="0.2">
      <c r="A48" s="114" t="s">
        <v>49</v>
      </c>
      <c r="B48" s="115"/>
      <c r="C48" s="116"/>
      <c r="D48" s="117">
        <f>D41</f>
        <v>3040387</v>
      </c>
      <c r="E48" s="118"/>
      <c r="F48" s="117">
        <f>F41</f>
        <v>0</v>
      </c>
      <c r="G48" s="118"/>
      <c r="H48" s="119">
        <f>D48+F48</f>
        <v>3040387</v>
      </c>
      <c r="I48" s="119"/>
      <c r="J48" s="27"/>
    </row>
    <row r="49" spans="1:12" ht="15.75" x14ac:dyDescent="0.2">
      <c r="A49" s="120" t="s">
        <v>46</v>
      </c>
      <c r="B49" s="120"/>
      <c r="C49" s="120"/>
      <c r="D49" s="119">
        <f>SUM(D48)</f>
        <v>3040387</v>
      </c>
      <c r="E49" s="119"/>
      <c r="F49" s="119">
        <f>SUM(F48)</f>
        <v>0</v>
      </c>
      <c r="G49" s="119"/>
      <c r="H49" s="119">
        <f>SUM(H48)</f>
        <v>3040387</v>
      </c>
      <c r="I49" s="119"/>
      <c r="J49" s="27"/>
    </row>
    <row r="50" spans="1:12" ht="11.25" customHeight="1" x14ac:dyDescent="0.2">
      <c r="A50" s="28"/>
      <c r="B50" s="28"/>
      <c r="C50" s="28"/>
      <c r="D50" s="29"/>
      <c r="E50" s="29"/>
      <c r="F50" s="29"/>
      <c r="G50" s="29"/>
      <c r="H50" s="29"/>
      <c r="I50" s="29"/>
      <c r="J50" s="30"/>
    </row>
    <row r="51" spans="1:12" ht="15.75" x14ac:dyDescent="0.2">
      <c r="A51" s="105" t="s">
        <v>50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</row>
    <row r="52" spans="1:12" ht="10.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2" ht="31.5" x14ac:dyDescent="0.2">
      <c r="A53" s="15" t="s">
        <v>31</v>
      </c>
      <c r="B53" s="15" t="s">
        <v>51</v>
      </c>
      <c r="C53" s="15" t="s">
        <v>52</v>
      </c>
      <c r="D53" s="106" t="s">
        <v>53</v>
      </c>
      <c r="E53" s="107"/>
      <c r="F53" s="106" t="s">
        <v>54</v>
      </c>
      <c r="G53" s="107"/>
      <c r="H53" s="106" t="s">
        <v>55</v>
      </c>
      <c r="I53" s="108"/>
      <c r="J53" s="109" t="s">
        <v>56</v>
      </c>
      <c r="K53" s="109"/>
    </row>
    <row r="54" spans="1:12" ht="15.75" x14ac:dyDescent="0.2">
      <c r="A54" s="31">
        <v>1</v>
      </c>
      <c r="B54" s="31">
        <v>2</v>
      </c>
      <c r="C54" s="31">
        <v>3</v>
      </c>
      <c r="D54" s="110">
        <v>4</v>
      </c>
      <c r="E54" s="111"/>
      <c r="F54" s="110">
        <v>5</v>
      </c>
      <c r="G54" s="111"/>
      <c r="H54" s="110">
        <v>6</v>
      </c>
      <c r="I54" s="112"/>
      <c r="J54" s="113">
        <v>7</v>
      </c>
      <c r="K54" s="113"/>
    </row>
    <row r="55" spans="1:12" ht="15.75" x14ac:dyDescent="0.2">
      <c r="A55" s="16">
        <v>1</v>
      </c>
      <c r="B55" s="32" t="s">
        <v>57</v>
      </c>
      <c r="C55" s="33"/>
      <c r="D55" s="81"/>
      <c r="E55" s="82"/>
      <c r="F55" s="81"/>
      <c r="G55" s="82"/>
      <c r="H55" s="81"/>
      <c r="I55" s="98"/>
      <c r="J55" s="99"/>
      <c r="K55" s="99"/>
    </row>
    <row r="56" spans="1:12" ht="24.75" customHeight="1" x14ac:dyDescent="0.2">
      <c r="A56" s="34"/>
      <c r="B56" s="35" t="s">
        <v>58</v>
      </c>
      <c r="C56" s="36" t="s">
        <v>59</v>
      </c>
      <c r="D56" s="76" t="s">
        <v>60</v>
      </c>
      <c r="E56" s="71"/>
      <c r="F56" s="100">
        <v>1</v>
      </c>
      <c r="G56" s="101"/>
      <c r="H56" s="102"/>
      <c r="I56" s="103"/>
      <c r="J56" s="104">
        <v>1</v>
      </c>
      <c r="K56" s="104"/>
      <c r="L56" s="37"/>
    </row>
    <row r="57" spans="1:12" ht="47.65" customHeight="1" x14ac:dyDescent="0.2">
      <c r="A57" s="34"/>
      <c r="B57" s="38" t="s">
        <v>61</v>
      </c>
      <c r="C57" s="36" t="s">
        <v>62</v>
      </c>
      <c r="D57" s="93" t="s">
        <v>63</v>
      </c>
      <c r="E57" s="93"/>
      <c r="F57" s="94">
        <v>16.25</v>
      </c>
      <c r="G57" s="95"/>
      <c r="H57" s="94"/>
      <c r="I57" s="96"/>
      <c r="J57" s="97">
        <f t="shared" ref="J57:J58" si="1">F57+H57</f>
        <v>16.25</v>
      </c>
      <c r="K57" s="97"/>
    </row>
    <row r="58" spans="1:12" ht="34.700000000000003" customHeight="1" x14ac:dyDescent="0.2">
      <c r="A58" s="34"/>
      <c r="B58" s="38" t="s">
        <v>64</v>
      </c>
      <c r="C58" s="36" t="s">
        <v>62</v>
      </c>
      <c r="D58" s="93" t="s">
        <v>63</v>
      </c>
      <c r="E58" s="93"/>
      <c r="F58" s="94">
        <v>14</v>
      </c>
      <c r="G58" s="95"/>
      <c r="H58" s="94"/>
      <c r="I58" s="96"/>
      <c r="J58" s="97">
        <f t="shared" si="1"/>
        <v>14</v>
      </c>
      <c r="K58" s="97"/>
    </row>
    <row r="59" spans="1:12" ht="18.399999999999999" customHeight="1" x14ac:dyDescent="0.2">
      <c r="A59" s="34"/>
      <c r="B59" s="38" t="s">
        <v>65</v>
      </c>
      <c r="C59" s="36" t="s">
        <v>59</v>
      </c>
      <c r="D59" s="93" t="s">
        <v>63</v>
      </c>
      <c r="E59" s="93"/>
      <c r="F59" s="94">
        <v>2</v>
      </c>
      <c r="G59" s="95"/>
      <c r="H59" s="94"/>
      <c r="I59" s="96"/>
      <c r="J59" s="97">
        <f>F59+H59</f>
        <v>2</v>
      </c>
      <c r="K59" s="97"/>
    </row>
    <row r="60" spans="1:12" ht="23.1" customHeight="1" x14ac:dyDescent="0.2">
      <c r="A60" s="34"/>
      <c r="B60" s="38" t="s">
        <v>66</v>
      </c>
      <c r="C60" s="36" t="s">
        <v>59</v>
      </c>
      <c r="D60" s="93" t="s">
        <v>63</v>
      </c>
      <c r="E60" s="93"/>
      <c r="F60" s="94">
        <v>0.25</v>
      </c>
      <c r="G60" s="95"/>
      <c r="H60" s="94"/>
      <c r="I60" s="96"/>
      <c r="J60" s="97">
        <f>F60+H60</f>
        <v>0.25</v>
      </c>
      <c r="K60" s="97"/>
    </row>
    <row r="61" spans="1:12" ht="15.75" x14ac:dyDescent="0.2">
      <c r="A61" s="16">
        <v>2</v>
      </c>
      <c r="B61" s="32" t="s">
        <v>67</v>
      </c>
      <c r="C61" s="33"/>
      <c r="D61" s="81"/>
      <c r="E61" s="82"/>
      <c r="F61" s="83"/>
      <c r="G61" s="84"/>
      <c r="H61" s="83"/>
      <c r="I61" s="84"/>
      <c r="J61" s="83"/>
      <c r="K61" s="84"/>
    </row>
    <row r="62" spans="1:12" ht="39.4" customHeight="1" x14ac:dyDescent="0.2">
      <c r="A62" s="39"/>
      <c r="B62" s="40" t="s">
        <v>68</v>
      </c>
      <c r="C62" s="40" t="s">
        <v>62</v>
      </c>
      <c r="D62" s="87" t="s">
        <v>69</v>
      </c>
      <c r="E62" s="88"/>
      <c r="F62" s="83">
        <v>119</v>
      </c>
      <c r="G62" s="84"/>
      <c r="H62" s="83"/>
      <c r="I62" s="84"/>
      <c r="J62" s="83">
        <f>F62</f>
        <v>119</v>
      </c>
      <c r="K62" s="84"/>
    </row>
    <row r="63" spans="1:12" ht="47.25" x14ac:dyDescent="0.2">
      <c r="A63" s="16"/>
      <c r="B63" s="36" t="s">
        <v>70</v>
      </c>
      <c r="C63" s="40" t="s">
        <v>71</v>
      </c>
      <c r="D63" s="87" t="s">
        <v>72</v>
      </c>
      <c r="E63" s="88"/>
      <c r="F63" s="89">
        <v>3153</v>
      </c>
      <c r="G63" s="90"/>
      <c r="H63" s="89"/>
      <c r="I63" s="90"/>
      <c r="J63" s="89">
        <f>F63</f>
        <v>3153</v>
      </c>
      <c r="K63" s="90"/>
    </row>
    <row r="64" spans="1:12" ht="50.25" customHeight="1" x14ac:dyDescent="0.2">
      <c r="A64" s="16"/>
      <c r="B64" s="36" t="s">
        <v>73</v>
      </c>
      <c r="C64" s="40" t="s">
        <v>62</v>
      </c>
      <c r="D64" s="87" t="s">
        <v>74</v>
      </c>
      <c r="E64" s="88"/>
      <c r="F64" s="83">
        <v>350</v>
      </c>
      <c r="G64" s="84"/>
      <c r="H64" s="83"/>
      <c r="I64" s="84"/>
      <c r="J64" s="83">
        <f>F64</f>
        <v>350</v>
      </c>
      <c r="K64" s="84"/>
    </row>
    <row r="65" spans="1:11" ht="50.25" customHeight="1" x14ac:dyDescent="0.2">
      <c r="A65" s="16"/>
      <c r="B65" s="36" t="s">
        <v>75</v>
      </c>
      <c r="C65" s="40" t="s">
        <v>62</v>
      </c>
      <c r="D65" s="87" t="s">
        <v>74</v>
      </c>
      <c r="E65" s="88"/>
      <c r="F65" s="89">
        <v>2100</v>
      </c>
      <c r="G65" s="90"/>
      <c r="H65" s="89"/>
      <c r="I65" s="90"/>
      <c r="J65" s="89">
        <f>F65+H65</f>
        <v>2100</v>
      </c>
      <c r="K65" s="90"/>
    </row>
    <row r="66" spans="1:11" ht="38.25" customHeight="1" x14ac:dyDescent="0.2">
      <c r="A66" s="34"/>
      <c r="B66" s="35" t="s">
        <v>76</v>
      </c>
      <c r="C66" s="40" t="s">
        <v>62</v>
      </c>
      <c r="D66" s="87" t="s">
        <v>74</v>
      </c>
      <c r="E66" s="88"/>
      <c r="F66" s="83">
        <v>75</v>
      </c>
      <c r="G66" s="84"/>
      <c r="H66" s="91"/>
      <c r="I66" s="92"/>
      <c r="J66" s="91">
        <f>F66+H66</f>
        <v>75</v>
      </c>
      <c r="K66" s="92"/>
    </row>
    <row r="67" spans="1:11" ht="55.15" customHeight="1" x14ac:dyDescent="0.2">
      <c r="A67" s="34"/>
      <c r="B67" s="35" t="s">
        <v>77</v>
      </c>
      <c r="C67" s="40" t="s">
        <v>71</v>
      </c>
      <c r="D67" s="87" t="s">
        <v>74</v>
      </c>
      <c r="E67" s="88"/>
      <c r="F67" s="83">
        <v>200</v>
      </c>
      <c r="G67" s="84"/>
      <c r="H67" s="91"/>
      <c r="I67" s="92"/>
      <c r="J67" s="91">
        <f>F67+H67</f>
        <v>200</v>
      </c>
      <c r="K67" s="92"/>
    </row>
    <row r="68" spans="1:11" ht="55.7" customHeight="1" x14ac:dyDescent="0.2">
      <c r="A68" s="34"/>
      <c r="B68" s="35" t="s">
        <v>78</v>
      </c>
      <c r="C68" s="40" t="s">
        <v>62</v>
      </c>
      <c r="D68" s="87" t="s">
        <v>74</v>
      </c>
      <c r="E68" s="88"/>
      <c r="F68" s="83">
        <v>40</v>
      </c>
      <c r="G68" s="84"/>
      <c r="H68" s="91"/>
      <c r="I68" s="92"/>
      <c r="J68" s="91">
        <f>F68+H68</f>
        <v>40</v>
      </c>
      <c r="K68" s="92"/>
    </row>
    <row r="69" spans="1:11" ht="51" customHeight="1" x14ac:dyDescent="0.2">
      <c r="A69" s="34"/>
      <c r="B69" s="35" t="s">
        <v>79</v>
      </c>
      <c r="C69" s="40" t="s">
        <v>62</v>
      </c>
      <c r="D69" s="87" t="s">
        <v>74</v>
      </c>
      <c r="E69" s="88"/>
      <c r="F69" s="89">
        <v>2100</v>
      </c>
      <c r="G69" s="90"/>
      <c r="H69" s="91"/>
      <c r="I69" s="92"/>
      <c r="J69" s="89">
        <f>F69+H69</f>
        <v>2100</v>
      </c>
      <c r="K69" s="90"/>
    </row>
    <row r="70" spans="1:11" ht="15.75" x14ac:dyDescent="0.2">
      <c r="A70" s="16">
        <v>3</v>
      </c>
      <c r="B70" s="32" t="s">
        <v>80</v>
      </c>
      <c r="C70" s="33"/>
      <c r="D70" s="81"/>
      <c r="E70" s="82"/>
      <c r="F70" s="83"/>
      <c r="G70" s="84"/>
      <c r="H70" s="83"/>
      <c r="I70" s="84"/>
      <c r="J70" s="83"/>
      <c r="K70" s="84"/>
    </row>
    <row r="71" spans="1:11" ht="39.4" customHeight="1" x14ac:dyDescent="0.2">
      <c r="A71" s="34"/>
      <c r="B71" s="35" t="s">
        <v>81</v>
      </c>
      <c r="C71" s="36" t="s">
        <v>82</v>
      </c>
      <c r="D71" s="76" t="s">
        <v>74</v>
      </c>
      <c r="E71" s="71"/>
      <c r="F71" s="85">
        <f>ROUND(D49/F57,2)</f>
        <v>187100.74</v>
      </c>
      <c r="G71" s="86"/>
      <c r="H71" s="85"/>
      <c r="I71" s="86"/>
      <c r="J71" s="85">
        <f>F71+H71</f>
        <v>187100.74</v>
      </c>
      <c r="K71" s="86"/>
    </row>
    <row r="72" spans="1:11" ht="53.1" customHeight="1" x14ac:dyDescent="0.2">
      <c r="A72" s="41"/>
      <c r="B72" s="35" t="s">
        <v>83</v>
      </c>
      <c r="C72" s="36" t="s">
        <v>82</v>
      </c>
      <c r="D72" s="76" t="s">
        <v>74</v>
      </c>
      <c r="E72" s="71"/>
      <c r="F72" s="85">
        <f>ROUND(D48/F63,2)</f>
        <v>964.28</v>
      </c>
      <c r="G72" s="86"/>
      <c r="H72" s="85"/>
      <c r="I72" s="86"/>
      <c r="J72" s="85">
        <f>F72+H72</f>
        <v>964.28</v>
      </c>
      <c r="K72" s="86"/>
    </row>
    <row r="73" spans="1:11" ht="45.75" customHeight="1" x14ac:dyDescent="0.2">
      <c r="A73" s="34"/>
      <c r="B73" s="35" t="s">
        <v>84</v>
      </c>
      <c r="C73" s="36" t="s">
        <v>62</v>
      </c>
      <c r="D73" s="76" t="s">
        <v>74</v>
      </c>
      <c r="E73" s="71"/>
      <c r="F73" s="77">
        <f>ROUND((F64+F65+F66)/F58,0)</f>
        <v>180</v>
      </c>
      <c r="G73" s="78"/>
      <c r="H73" s="79"/>
      <c r="I73" s="80"/>
      <c r="J73" s="77">
        <f>F73+H73</f>
        <v>180</v>
      </c>
      <c r="K73" s="78"/>
    </row>
    <row r="74" spans="1:11" ht="15.75" x14ac:dyDescent="0.2">
      <c r="A74" s="16">
        <v>4</v>
      </c>
      <c r="B74" s="32" t="s">
        <v>85</v>
      </c>
      <c r="C74" s="33"/>
      <c r="D74" s="81"/>
      <c r="E74" s="82"/>
      <c r="F74" s="83"/>
      <c r="G74" s="84"/>
      <c r="H74" s="83"/>
      <c r="I74" s="84"/>
      <c r="J74" s="83"/>
      <c r="K74" s="84"/>
    </row>
    <row r="75" spans="1:11" ht="36.75" customHeight="1" x14ac:dyDescent="0.2">
      <c r="A75" s="34"/>
      <c r="B75" s="42" t="s">
        <v>86</v>
      </c>
      <c r="C75" s="36" t="s">
        <v>87</v>
      </c>
      <c r="D75" s="70" t="s">
        <v>88</v>
      </c>
      <c r="E75" s="71"/>
      <c r="F75" s="72">
        <v>100</v>
      </c>
      <c r="G75" s="73"/>
      <c r="H75" s="74"/>
      <c r="I75" s="75"/>
      <c r="J75" s="74">
        <f>F75</f>
        <v>100</v>
      </c>
      <c r="K75" s="75"/>
    </row>
    <row r="76" spans="1:11" ht="64.5" customHeight="1" x14ac:dyDescent="0.2">
      <c r="A76" s="34"/>
      <c r="B76" s="42" t="s">
        <v>89</v>
      </c>
      <c r="C76" s="36" t="s">
        <v>87</v>
      </c>
      <c r="D76" s="70" t="s">
        <v>88</v>
      </c>
      <c r="E76" s="71"/>
      <c r="F76" s="72">
        <v>100</v>
      </c>
      <c r="G76" s="73"/>
      <c r="H76" s="74"/>
      <c r="I76" s="75"/>
      <c r="J76" s="74">
        <f>F76</f>
        <v>100</v>
      </c>
      <c r="K76" s="75"/>
    </row>
    <row r="77" spans="1:11" ht="48.2" customHeight="1" x14ac:dyDescent="0.2">
      <c r="A77" s="34"/>
      <c r="B77" s="42" t="s">
        <v>90</v>
      </c>
      <c r="C77" s="36" t="s">
        <v>87</v>
      </c>
      <c r="D77" s="70" t="s">
        <v>88</v>
      </c>
      <c r="E77" s="71"/>
      <c r="F77" s="72">
        <v>100</v>
      </c>
      <c r="G77" s="73"/>
      <c r="H77" s="74"/>
      <c r="I77" s="75"/>
      <c r="J77" s="74">
        <f t="shared" ref="J77:J78" si="2">F77</f>
        <v>100</v>
      </c>
      <c r="K77" s="75"/>
    </row>
    <row r="78" spans="1:11" ht="62.45" customHeight="1" x14ac:dyDescent="0.2">
      <c r="A78" s="34"/>
      <c r="B78" s="42" t="s">
        <v>91</v>
      </c>
      <c r="C78" s="36" t="s">
        <v>87</v>
      </c>
      <c r="D78" s="70" t="s">
        <v>88</v>
      </c>
      <c r="E78" s="71"/>
      <c r="F78" s="72">
        <v>100</v>
      </c>
      <c r="G78" s="73"/>
      <c r="H78" s="74"/>
      <c r="I78" s="75"/>
      <c r="J78" s="74">
        <f t="shared" si="2"/>
        <v>100</v>
      </c>
      <c r="K78" s="75"/>
    </row>
    <row r="79" spans="1:11" ht="55.7" customHeight="1" x14ac:dyDescent="0.2">
      <c r="A79" s="43"/>
      <c r="B79" s="44" t="s">
        <v>92</v>
      </c>
      <c r="C79" s="44" t="s">
        <v>93</v>
      </c>
      <c r="D79" s="63" t="s">
        <v>72</v>
      </c>
      <c r="E79" s="63"/>
      <c r="F79" s="64">
        <v>89.8</v>
      </c>
      <c r="G79" s="65"/>
      <c r="H79" s="66"/>
      <c r="I79" s="67"/>
      <c r="J79" s="68">
        <f t="shared" ref="J79" si="3">F79+H79</f>
        <v>89.8</v>
      </c>
      <c r="K79" s="68"/>
    </row>
    <row r="82" spans="1:11" ht="24" customHeight="1" x14ac:dyDescent="0.25">
      <c r="A82" s="60" t="s">
        <v>94</v>
      </c>
      <c r="B82" s="61"/>
      <c r="C82" s="61"/>
      <c r="D82" s="45"/>
      <c r="E82" s="46"/>
      <c r="F82" s="47"/>
      <c r="G82" s="47"/>
      <c r="H82" s="69" t="s">
        <v>95</v>
      </c>
      <c r="I82" s="69"/>
      <c r="J82" s="69"/>
      <c r="K82" s="69"/>
    </row>
    <row r="83" spans="1:11" ht="15.75" customHeight="1" x14ac:dyDescent="0.2">
      <c r="A83" s="48"/>
      <c r="B83" s="49"/>
      <c r="C83" s="49"/>
      <c r="E83" s="50" t="s">
        <v>96</v>
      </c>
      <c r="F83" s="3"/>
      <c r="G83" s="3"/>
      <c r="H83" s="56" t="s">
        <v>97</v>
      </c>
      <c r="I83" s="57"/>
      <c r="J83" s="57"/>
      <c r="K83" s="57"/>
    </row>
    <row r="84" spans="1:11" ht="52.5" customHeight="1" x14ac:dyDescent="0.2">
      <c r="A84" s="53" t="s">
        <v>98</v>
      </c>
      <c r="B84" s="58"/>
      <c r="C84" s="58"/>
      <c r="E84" s="3"/>
      <c r="F84" s="3"/>
      <c r="G84" s="3"/>
      <c r="H84" s="59"/>
      <c r="I84" s="59"/>
      <c r="J84" s="59"/>
      <c r="K84" s="59"/>
    </row>
    <row r="85" spans="1:11" ht="33.75" customHeight="1" x14ac:dyDescent="0.25">
      <c r="A85" s="60" t="s">
        <v>99</v>
      </c>
      <c r="B85" s="61"/>
      <c r="C85" s="61"/>
      <c r="D85" s="45"/>
      <c r="E85" s="46"/>
      <c r="F85" s="47"/>
      <c r="G85" s="47"/>
      <c r="H85" s="62" t="s">
        <v>100</v>
      </c>
      <c r="I85" s="62"/>
      <c r="J85" s="62"/>
      <c r="K85" s="62"/>
    </row>
    <row r="86" spans="1:11" ht="15.75" customHeight="1" x14ac:dyDescent="0.2">
      <c r="A86" s="53"/>
      <c r="B86" s="53"/>
      <c r="C86" s="53"/>
      <c r="E86" s="50" t="s">
        <v>96</v>
      </c>
      <c r="F86" s="50"/>
      <c r="G86" s="3"/>
      <c r="H86" s="56" t="s">
        <v>97</v>
      </c>
      <c r="I86" s="57"/>
      <c r="J86" s="57"/>
      <c r="K86" s="57"/>
    </row>
    <row r="87" spans="1:11" ht="41.25" customHeight="1" x14ac:dyDescent="0.2">
      <c r="A87" s="53" t="s">
        <v>101</v>
      </c>
      <c r="B87" s="53"/>
      <c r="C87" s="53"/>
      <c r="E87" s="50"/>
      <c r="F87" s="50"/>
      <c r="G87" s="3"/>
      <c r="H87" s="54"/>
      <c r="I87" s="54"/>
      <c r="J87" s="54"/>
      <c r="K87" s="54"/>
    </row>
    <row r="88" spans="1:11" ht="14.25" customHeight="1" x14ac:dyDescent="0.2">
      <c r="A88" s="51"/>
      <c r="B88" s="55" t="s">
        <v>102</v>
      </c>
      <c r="C88" s="55"/>
      <c r="D88" s="55"/>
    </row>
    <row r="89" spans="1:11" ht="15.6" customHeight="1" x14ac:dyDescent="0.2">
      <c r="A89" s="51"/>
      <c r="B89" s="52"/>
      <c r="C89" s="52"/>
      <c r="D89" s="52"/>
    </row>
  </sheetData>
  <mergeCells count="191">
    <mergeCell ref="F1:K1"/>
    <mergeCell ref="F2:K2"/>
    <mergeCell ref="A3:H3"/>
    <mergeCell ref="B4:F4"/>
    <mergeCell ref="G4:K4"/>
    <mergeCell ref="B5:F5"/>
    <mergeCell ref="G5:K5"/>
    <mergeCell ref="A11:I11"/>
    <mergeCell ref="A12:K12"/>
    <mergeCell ref="A13:K13"/>
    <mergeCell ref="A14:K14"/>
    <mergeCell ref="A15:K15"/>
    <mergeCell ref="A16:K16"/>
    <mergeCell ref="B6:C6"/>
    <mergeCell ref="E6:F6"/>
    <mergeCell ref="G6:K6"/>
    <mergeCell ref="A7:K8"/>
    <mergeCell ref="A9:H9"/>
    <mergeCell ref="A10:K10"/>
    <mergeCell ref="A23:K23"/>
    <mergeCell ref="A24:K24"/>
    <mergeCell ref="A25:H25"/>
    <mergeCell ref="B27:H27"/>
    <mergeCell ref="B28:H28"/>
    <mergeCell ref="A30:J30"/>
    <mergeCell ref="A17:K17"/>
    <mergeCell ref="A18:K18"/>
    <mergeCell ref="A19:K19"/>
    <mergeCell ref="A20:K20"/>
    <mergeCell ref="A21:K21"/>
    <mergeCell ref="A22:H22"/>
    <mergeCell ref="A32:J32"/>
    <mergeCell ref="B34:I34"/>
    <mergeCell ref="B35:I35"/>
    <mergeCell ref="A37:J37"/>
    <mergeCell ref="A38:I38"/>
    <mergeCell ref="B39:C39"/>
    <mergeCell ref="D39:E39"/>
    <mergeCell ref="F39:G39"/>
    <mergeCell ref="H39:I39"/>
    <mergeCell ref="A42:C42"/>
    <mergeCell ref="D42:E42"/>
    <mergeCell ref="F42:G42"/>
    <mergeCell ref="H42:I42"/>
    <mergeCell ref="A44:I44"/>
    <mergeCell ref="A45:I45"/>
    <mergeCell ref="B40:C40"/>
    <mergeCell ref="D40:E40"/>
    <mergeCell ref="F40:G40"/>
    <mergeCell ref="H40:I40"/>
    <mergeCell ref="B41:C41"/>
    <mergeCell ref="D41:E41"/>
    <mergeCell ref="F41:G41"/>
    <mergeCell ref="H41:I41"/>
    <mergeCell ref="A48:C48"/>
    <mergeCell ref="D48:E48"/>
    <mergeCell ref="F48:G48"/>
    <mergeCell ref="H48:I48"/>
    <mergeCell ref="A49:C49"/>
    <mergeCell ref="D49:E49"/>
    <mergeCell ref="F49:G49"/>
    <mergeCell ref="H49:I49"/>
    <mergeCell ref="A46:C46"/>
    <mergeCell ref="D46:E46"/>
    <mergeCell ref="F46:G46"/>
    <mergeCell ref="H46:I46"/>
    <mergeCell ref="A47:C47"/>
    <mergeCell ref="D47:E47"/>
    <mergeCell ref="F47:G47"/>
    <mergeCell ref="H47:I47"/>
    <mergeCell ref="D55:E55"/>
    <mergeCell ref="F55:G55"/>
    <mergeCell ref="H55:I55"/>
    <mergeCell ref="J55:K55"/>
    <mergeCell ref="D56:E56"/>
    <mergeCell ref="F56:G56"/>
    <mergeCell ref="H56:I56"/>
    <mergeCell ref="J56:K56"/>
    <mergeCell ref="A51:K51"/>
    <mergeCell ref="D53:E53"/>
    <mergeCell ref="F53:G53"/>
    <mergeCell ref="H53:I53"/>
    <mergeCell ref="J53:K53"/>
    <mergeCell ref="D54:E54"/>
    <mergeCell ref="F54:G54"/>
    <mergeCell ref="H54:I54"/>
    <mergeCell ref="J54:K54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A82:C82"/>
    <mergeCell ref="H82:K82"/>
    <mergeCell ref="D77:E77"/>
    <mergeCell ref="F77:G77"/>
    <mergeCell ref="H77:I77"/>
    <mergeCell ref="J77:K77"/>
    <mergeCell ref="D78:E78"/>
    <mergeCell ref="F78:G78"/>
    <mergeCell ref="H78:I78"/>
    <mergeCell ref="J78:K78"/>
    <mergeCell ref="A87:C87"/>
    <mergeCell ref="H87:K87"/>
    <mergeCell ref="B88:D88"/>
    <mergeCell ref="H83:K83"/>
    <mergeCell ref="A84:C84"/>
    <mergeCell ref="H84:K84"/>
    <mergeCell ref="A85:C85"/>
    <mergeCell ref="H85:K85"/>
    <mergeCell ref="A86:C86"/>
    <mergeCell ref="H86:K86"/>
  </mergeCells>
  <pageMargins left="0.31496062992125984" right="0.31496062992125984" top="0.35433070866141736" bottom="0.35433070866141736" header="0.31496062992125984" footer="0.31496062992125984"/>
  <pageSetup paperSize="9" scale="69" fitToHeight="4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0611160</vt:lpstr>
      <vt:lpstr>'0611160'!Область_друку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2025-02-11T06:56:26Z</dcterms:created>
  <dcterms:modified xsi:type="dcterms:W3CDTF">2025-02-12T09:56:20Z</dcterms:modified>
</cp:coreProperties>
</file>