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70" sheetId="1" r:id="rId1"/>
  </sheets>
  <definedNames>
    <definedName name="_xlnm.Print_Area" localSheetId="0">'0611070'!$A$1:$K$87</definedName>
  </definedNames>
  <calcPr calcId="152511"/>
</workbook>
</file>

<file path=xl/calcChain.xml><?xml version="1.0" encoding="utf-8"?>
<calcChain xmlns="http://schemas.openxmlformats.org/spreadsheetml/2006/main">
  <c r="J80" i="1" l="1"/>
  <c r="J79" i="1"/>
  <c r="J78" i="1"/>
  <c r="J77" i="1"/>
  <c r="J76" i="1"/>
  <c r="H74" i="1"/>
  <c r="F74" i="1"/>
  <c r="H73" i="1"/>
  <c r="F73" i="1"/>
  <c r="F72" i="1"/>
  <c r="J72" i="1" s="1"/>
  <c r="F70" i="1"/>
  <c r="J70" i="1" s="1"/>
  <c r="F69" i="1"/>
  <c r="J69" i="1" s="1"/>
  <c r="J68" i="1"/>
  <c r="J74" i="1" s="1"/>
  <c r="J66" i="1"/>
  <c r="J65" i="1"/>
  <c r="J64" i="1"/>
  <c r="J63" i="1"/>
  <c r="J62" i="1"/>
  <c r="J61" i="1"/>
  <c r="F47" i="1"/>
  <c r="F53" i="1" s="1"/>
  <c r="F54" i="1" s="1"/>
  <c r="D47" i="1"/>
  <c r="D53" i="1" s="1"/>
  <c r="D54" i="1" s="1"/>
  <c r="H46" i="1"/>
  <c r="H45" i="1"/>
  <c r="H47" i="1" s="1"/>
  <c r="J73" i="1" l="1"/>
  <c r="H53" i="1"/>
  <c r="H54" i="1" s="1"/>
</calcChain>
</file>

<file path=xl/sharedStrings.xml><?xml version="1.0" encoding="utf-8"?>
<sst xmlns="http://schemas.openxmlformats.org/spreadsheetml/2006/main" count="140" uniqueCount="98">
  <si>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</si>
  <si>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</si>
  <si>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</si>
  <si>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</si>
  <si>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</si>
  <si>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</si>
  <si>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</si>
  <si>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</si>
  <si>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</si>
  <si>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</si>
  <si>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</si>
  <si>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</si>
  <si>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</si>
  <si>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38 251 792,00 гривень, у тому числі загального фонду — 36 783 932,00 гривень та спеціального фонду — 1 467 860,00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</si>
  <si>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</si>
  <si>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</si>
  <si>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</si>
  <si>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</si>
  <si>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</si>
  <si>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</si>
  <si>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</si>
  <si>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</si>
  <si>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</si>
  <si>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</si>
  <si>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</si>
  <si>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</si>
  <si>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</si>
  <si>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</si>
  <si>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</si>
  <si>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</si>
  <si>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</si>
  <si>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</si>
  <si>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</si>
  <si>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</si>
  <si>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</si>
  <si>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</si>
  <si>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</si>
  <si>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</si>
  <si>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</si>
  <si>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</si>
  <si>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</si>
  <si>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</si>
  <si>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</si>
  <si>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</si>
  <si>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</si>
  <si>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</si>
  <si>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</si>
  <si>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</si>
  <si>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</si>
  <si>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</si>
  <si>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</si>
  <si>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</si>
  <si>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</si>
  <si>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</si>
  <si>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</si>
  <si>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</si>
  <si>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</si>
  <si>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</si>
  <si>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</si>
  <si>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</si>
  <si>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</si>
  <si>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</si>
  <si>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 xml:space="preserve">Мережа закладів 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</si>
  <si>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</si>
  <si>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</si>
  <si>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</si>
  <si>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</si>
  <si>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</si>
  <si>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</si>
  <si>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</si>
  <si>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</si>
  <si>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</si>
  <si>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</si>
  <si>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</si>
  <si>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</si>
  <si>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</si>
  <si>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</si>
  <si>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</si>
  <si>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</si>
  <si>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</si>
  <si>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Кількість дітей на один заклад позашкільної освіти</t>
  </si>
  <si>
    <t>якості</t>
  </si>
  <si>
    <t>Відсоток охоплення дітей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</si>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</sst>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.0\ _₴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99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25" t="s">
        <v>0</v>
      </c>
      <c r="H1" s="126"/>
      <c r="I1" s="126"/>
      <c r="J1" s="126"/>
      <c r="K1" s="126"/>
    </row>
    <row r="2" spans="1:14" ht="117.75" customHeight="1" x14ac:dyDescent="0.2">
      <c r="B2" s="2"/>
      <c r="C2" s="2"/>
      <c r="D2" s="2"/>
      <c r="E2" s="2"/>
      <c r="F2" s="2"/>
      <c r="G2" s="127" t="s">
        <v>97</v>
      </c>
      <c r="H2" s="127"/>
      <c r="I2" s="127"/>
      <c r="J2" s="127"/>
      <c r="K2" s="127"/>
    </row>
    <row r="3" spans="1:14" ht="37.5" customHeight="1" x14ac:dyDescent="0.2">
      <c r="A3" s="128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4" ht="104.65" customHeight="1" x14ac:dyDescent="0.2">
      <c r="A4" s="3" t="s">
        <v>2</v>
      </c>
      <c r="B4" s="122" t="s">
        <v>3</v>
      </c>
      <c r="C4" s="122"/>
      <c r="D4" s="122"/>
      <c r="E4" s="122"/>
      <c r="F4" s="122"/>
      <c r="G4" s="50" t="s">
        <v>4</v>
      </c>
      <c r="H4" s="50"/>
      <c r="I4" s="50"/>
      <c r="J4" s="50"/>
      <c r="K4" s="50"/>
    </row>
    <row r="5" spans="1:14" ht="107.45" customHeight="1" x14ac:dyDescent="0.2">
      <c r="A5" s="4" t="s">
        <v>5</v>
      </c>
      <c r="B5" s="12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4" ht="101.25" customHeight="1" x14ac:dyDescent="0.2">
      <c r="A6" s="4" t="s">
        <v>8</v>
      </c>
      <c r="B6" s="50" t="s">
        <v>9</v>
      </c>
      <c r="C6" s="122"/>
      <c r="D6" s="5" t="s">
        <v>10</v>
      </c>
      <c r="E6" s="123" t="s">
        <v>11</v>
      </c>
      <c r="F6" s="122"/>
      <c r="G6" s="50" t="s">
        <v>12</v>
      </c>
      <c r="H6" s="122"/>
      <c r="I6" s="122"/>
      <c r="J6" s="122"/>
      <c r="K6" s="122"/>
    </row>
    <row r="7" spans="1:14" ht="27" customHeight="1" x14ac:dyDescent="0.2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6"/>
      <c r="M7" s="6"/>
      <c r="N7" s="6"/>
    </row>
    <row r="8" spans="1:14" ht="22.15" customHeight="1" x14ac:dyDescent="0.2">
      <c r="A8" s="124" t="s">
        <v>14</v>
      </c>
      <c r="B8" s="124"/>
      <c r="C8" s="124"/>
      <c r="D8" s="124"/>
      <c r="E8" s="124"/>
      <c r="F8" s="124"/>
      <c r="G8" s="124"/>
      <c r="H8" s="124"/>
      <c r="I8" s="7"/>
      <c r="J8" s="7"/>
      <c r="K8" s="7"/>
    </row>
    <row r="9" spans="1:14" ht="19.149999999999999" customHeight="1" x14ac:dyDescent="0.2">
      <c r="A9" s="117" t="s">
        <v>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4" ht="20.4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8"/>
      <c r="K10" s="8"/>
    </row>
    <row r="11" spans="1:14" ht="20.45" customHeight="1" x14ac:dyDescent="0.2">
      <c r="A11" s="117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4" ht="22.15" customHeight="1" x14ac:dyDescent="0.2">
      <c r="A12" s="117" t="s">
        <v>18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4" ht="23.25" customHeight="1" x14ac:dyDescent="0.2">
      <c r="A13" s="117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4" ht="23.2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4" ht="19.149999999999999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4" ht="23.1" customHeight="1" x14ac:dyDescent="0.2">
      <c r="A16" s="117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21.75" customHeight="1" x14ac:dyDescent="0.2">
      <c r="A17" s="117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31.7" customHeight="1" x14ac:dyDescent="0.2">
      <c r="A18" s="119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ht="37.35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31.7" customHeight="1" x14ac:dyDescent="0.2">
      <c r="A20" s="117" t="s">
        <v>26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42.7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24" customHeight="1" x14ac:dyDescent="0.2">
      <c r="A22" s="117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44.4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23.2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23.25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25.15" customHeight="1" x14ac:dyDescent="0.2">
      <c r="A26" s="117" t="s">
        <v>32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19.7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22.7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23.25" customHeight="1" x14ac:dyDescent="0.2">
      <c r="A29" s="108" t="s">
        <v>35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 customHeight="1" x14ac:dyDescent="0.2">
      <c r="A31" s="9" t="s">
        <v>36</v>
      </c>
      <c r="B31" s="102" t="s">
        <v>37</v>
      </c>
      <c r="C31" s="102"/>
      <c r="D31" s="102"/>
      <c r="E31" s="102"/>
      <c r="F31" s="102"/>
      <c r="G31" s="102"/>
      <c r="H31" s="102"/>
      <c r="I31" s="10"/>
      <c r="J31" s="10"/>
      <c r="K31" s="10"/>
    </row>
    <row r="32" spans="1:11" ht="20.45" customHeight="1" x14ac:dyDescent="0.2">
      <c r="A32" s="11">
        <v>1</v>
      </c>
      <c r="B32" s="63" t="s">
        <v>38</v>
      </c>
      <c r="C32" s="63"/>
      <c r="D32" s="63"/>
      <c r="E32" s="63"/>
      <c r="F32" s="63"/>
      <c r="G32" s="63"/>
      <c r="H32" s="63"/>
      <c r="I32" s="10"/>
      <c r="J32" s="10"/>
      <c r="K32" s="10"/>
    </row>
    <row r="33" spans="1:18" ht="12.2" customHeight="1" x14ac:dyDescent="0.2">
      <c r="A33" s="12"/>
      <c r="B33" s="3"/>
      <c r="C33" s="3"/>
      <c r="D33" s="3"/>
      <c r="E33" s="3"/>
      <c r="F33" s="3"/>
      <c r="G33" s="3"/>
      <c r="H33" s="3"/>
      <c r="I33" s="10"/>
      <c r="J33" s="10"/>
      <c r="K33" s="10"/>
    </row>
    <row r="34" spans="1:18" ht="23.25" customHeight="1" x14ac:dyDescent="0.2">
      <c r="A34" s="108" t="s">
        <v>39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8" ht="10.5" hidden="1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8" ht="15.6" customHeight="1" x14ac:dyDescent="0.2">
      <c r="A36" s="108" t="s">
        <v>40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8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8" ht="14.25" customHeight="1" x14ac:dyDescent="0.2">
      <c r="A38" s="9" t="s">
        <v>36</v>
      </c>
      <c r="B38" s="102" t="s">
        <v>41</v>
      </c>
      <c r="C38" s="102"/>
      <c r="D38" s="102"/>
      <c r="E38" s="102"/>
      <c r="F38" s="102"/>
      <c r="G38" s="102"/>
      <c r="H38" s="102"/>
      <c r="I38" s="10"/>
      <c r="J38" s="10"/>
      <c r="K38" s="10"/>
    </row>
    <row r="39" spans="1:18" ht="26.45" customHeight="1" x14ac:dyDescent="0.2">
      <c r="A39" s="13">
        <v>1</v>
      </c>
      <c r="B39" s="71" t="s">
        <v>42</v>
      </c>
      <c r="C39" s="109"/>
      <c r="D39" s="109"/>
      <c r="E39" s="109"/>
      <c r="F39" s="109"/>
      <c r="G39" s="109"/>
      <c r="H39" s="72"/>
      <c r="I39" s="10"/>
      <c r="J39" s="10"/>
      <c r="K39" s="10"/>
    </row>
    <row r="40" spans="1:18" ht="8.4499999999999993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8" ht="22.7" customHeight="1" x14ac:dyDescent="0.2">
      <c r="A41" s="108" t="s">
        <v>43</v>
      </c>
      <c r="B41" s="108"/>
      <c r="C41" s="108"/>
      <c r="D41" s="108"/>
      <c r="E41" s="108"/>
      <c r="F41" s="108"/>
      <c r="G41" s="108"/>
      <c r="H41" s="108"/>
      <c r="I41" s="10"/>
      <c r="J41" s="10"/>
      <c r="K41" s="10"/>
    </row>
    <row r="42" spans="1:18" ht="16.5" customHeight="1" x14ac:dyDescent="0.2">
      <c r="A42" s="113" t="s">
        <v>44</v>
      </c>
      <c r="B42" s="113"/>
      <c r="C42" s="113"/>
      <c r="D42" s="113"/>
      <c r="E42" s="113"/>
      <c r="F42" s="113"/>
      <c r="G42" s="113"/>
      <c r="H42" s="113"/>
      <c r="I42" s="113"/>
      <c r="J42" s="4"/>
      <c r="K42" s="4"/>
    </row>
    <row r="43" spans="1:18" s="17" customFormat="1" ht="24.75" customHeight="1" x14ac:dyDescent="0.2">
      <c r="A43" s="14" t="s">
        <v>36</v>
      </c>
      <c r="B43" s="102" t="s">
        <v>45</v>
      </c>
      <c r="C43" s="102"/>
      <c r="D43" s="102" t="s">
        <v>46</v>
      </c>
      <c r="E43" s="102"/>
      <c r="F43" s="102" t="s">
        <v>47</v>
      </c>
      <c r="G43" s="102"/>
      <c r="H43" s="102" t="s">
        <v>48</v>
      </c>
      <c r="I43" s="102"/>
      <c r="J43" s="15"/>
      <c r="K43" s="16"/>
    </row>
    <row r="44" spans="1:18" ht="15.75" x14ac:dyDescent="0.2">
      <c r="A44" s="18">
        <v>1</v>
      </c>
      <c r="B44" s="103">
        <v>2</v>
      </c>
      <c r="C44" s="103"/>
      <c r="D44" s="103">
        <v>3</v>
      </c>
      <c r="E44" s="103"/>
      <c r="F44" s="103">
        <v>4</v>
      </c>
      <c r="G44" s="103"/>
      <c r="H44" s="103">
        <v>6</v>
      </c>
      <c r="I44" s="103"/>
      <c r="J44" s="19"/>
      <c r="K44" s="10"/>
    </row>
    <row r="45" spans="1:18" ht="36.75" customHeight="1" x14ac:dyDescent="0.2">
      <c r="A45" s="20">
        <v>1</v>
      </c>
      <c r="B45" s="63" t="s">
        <v>49</v>
      </c>
      <c r="C45" s="63"/>
      <c r="D45" s="110">
        <v>36783932</v>
      </c>
      <c r="E45" s="110"/>
      <c r="F45" s="110">
        <v>1057860</v>
      </c>
      <c r="G45" s="110"/>
      <c r="H45" s="110">
        <f>D45+F45</f>
        <v>37841792</v>
      </c>
      <c r="I45" s="110"/>
      <c r="J45" s="21"/>
      <c r="K45" s="10"/>
    </row>
    <row r="46" spans="1:18" ht="32.65" customHeight="1" x14ac:dyDescent="0.2">
      <c r="A46" s="20">
        <v>2</v>
      </c>
      <c r="B46" s="71" t="s">
        <v>50</v>
      </c>
      <c r="C46" s="72"/>
      <c r="D46" s="115">
        <v>0</v>
      </c>
      <c r="E46" s="116"/>
      <c r="F46" s="115">
        <v>410000</v>
      </c>
      <c r="G46" s="116"/>
      <c r="H46" s="115">
        <f>D46+F46</f>
        <v>410000</v>
      </c>
      <c r="I46" s="116"/>
      <c r="J46" s="21"/>
      <c r="K46" s="10"/>
      <c r="M46" s="114"/>
      <c r="N46" s="114"/>
      <c r="O46" s="114"/>
      <c r="P46" s="114"/>
      <c r="Q46" s="114"/>
      <c r="R46" s="114"/>
    </row>
    <row r="47" spans="1:18" ht="15.75" x14ac:dyDescent="0.2">
      <c r="A47" s="95" t="s">
        <v>51</v>
      </c>
      <c r="B47" s="95"/>
      <c r="C47" s="95"/>
      <c r="D47" s="110">
        <f>SUM(D45:D46)</f>
        <v>36783932</v>
      </c>
      <c r="E47" s="110"/>
      <c r="F47" s="110">
        <f>SUM(F45:F46)</f>
        <v>1467860</v>
      </c>
      <c r="G47" s="110"/>
      <c r="H47" s="110">
        <f>SUM(H45:H46)</f>
        <v>38251792</v>
      </c>
      <c r="I47" s="110"/>
      <c r="J47" s="10"/>
      <c r="K47" s="10"/>
      <c r="M47" s="114"/>
      <c r="N47" s="114"/>
      <c r="O47" s="114"/>
      <c r="P47" s="114"/>
      <c r="Q47" s="114"/>
      <c r="R47" s="114"/>
    </row>
    <row r="48" spans="1:18" ht="15.75" x14ac:dyDescent="0.2">
      <c r="A48" s="10"/>
      <c r="B48" s="3"/>
      <c r="C48" s="10"/>
      <c r="D48" s="22"/>
      <c r="E48" s="22"/>
      <c r="F48" s="22"/>
      <c r="G48" s="22"/>
      <c r="H48" s="22"/>
      <c r="I48" s="22"/>
      <c r="J48" s="10"/>
      <c r="K48" s="10"/>
      <c r="M48" s="112"/>
      <c r="N48" s="112"/>
      <c r="O48" s="112"/>
      <c r="P48" s="112"/>
      <c r="Q48" s="112"/>
      <c r="R48" s="112"/>
    </row>
    <row r="49" spans="1:15" ht="15.75" x14ac:dyDescent="0.2">
      <c r="A49" s="108" t="s">
        <v>52</v>
      </c>
      <c r="B49" s="108"/>
      <c r="C49" s="108"/>
      <c r="D49" s="108"/>
      <c r="E49" s="108"/>
      <c r="F49" s="108"/>
      <c r="G49" s="108"/>
      <c r="H49" s="108"/>
      <c r="I49" s="10"/>
      <c r="J49" s="10"/>
      <c r="K49" s="10"/>
    </row>
    <row r="50" spans="1:15" ht="16.5" customHeight="1" x14ac:dyDescent="0.2">
      <c r="A50" s="113" t="s">
        <v>44</v>
      </c>
      <c r="B50" s="113"/>
      <c r="C50" s="113"/>
      <c r="D50" s="113"/>
      <c r="E50" s="113"/>
      <c r="F50" s="113"/>
      <c r="G50" s="113"/>
      <c r="H50" s="113"/>
      <c r="I50" s="113"/>
      <c r="J50" s="4"/>
      <c r="K50" s="4"/>
    </row>
    <row r="51" spans="1:15" ht="31.7" customHeight="1" x14ac:dyDescent="0.2">
      <c r="A51" s="102" t="s">
        <v>53</v>
      </c>
      <c r="B51" s="102"/>
      <c r="C51" s="102"/>
      <c r="D51" s="102" t="s">
        <v>46</v>
      </c>
      <c r="E51" s="102"/>
      <c r="F51" s="102" t="s">
        <v>47</v>
      </c>
      <c r="G51" s="102"/>
      <c r="H51" s="102" t="s">
        <v>48</v>
      </c>
      <c r="I51" s="102"/>
      <c r="J51" s="10"/>
      <c r="K51" s="10"/>
    </row>
    <row r="52" spans="1:15" ht="16.5" customHeight="1" x14ac:dyDescent="0.2">
      <c r="A52" s="103">
        <v>1</v>
      </c>
      <c r="B52" s="103"/>
      <c r="C52" s="103"/>
      <c r="D52" s="103">
        <v>2</v>
      </c>
      <c r="E52" s="103"/>
      <c r="F52" s="103">
        <v>3</v>
      </c>
      <c r="G52" s="103"/>
      <c r="H52" s="103">
        <v>4</v>
      </c>
      <c r="I52" s="103"/>
      <c r="J52" s="10"/>
      <c r="K52" s="10"/>
    </row>
    <row r="53" spans="1:15" ht="42" customHeight="1" x14ac:dyDescent="0.2">
      <c r="A53" s="71" t="s">
        <v>54</v>
      </c>
      <c r="B53" s="109"/>
      <c r="C53" s="72"/>
      <c r="D53" s="110">
        <f>D47</f>
        <v>36783932</v>
      </c>
      <c r="E53" s="110"/>
      <c r="F53" s="111">
        <f>F47</f>
        <v>1467860</v>
      </c>
      <c r="G53" s="111"/>
      <c r="H53" s="111">
        <f>F53+D53</f>
        <v>38251792</v>
      </c>
      <c r="I53" s="111"/>
      <c r="J53" s="10"/>
      <c r="K53" s="10"/>
    </row>
    <row r="54" spans="1:15" ht="21.2" customHeight="1" x14ac:dyDescent="0.2">
      <c r="A54" s="104" t="s">
        <v>51</v>
      </c>
      <c r="B54" s="105"/>
      <c r="C54" s="106"/>
      <c r="D54" s="107">
        <f>SUM(D53:D53)</f>
        <v>36783932</v>
      </c>
      <c r="E54" s="107"/>
      <c r="F54" s="107">
        <f>SUM(F53:F53)</f>
        <v>1467860</v>
      </c>
      <c r="G54" s="107"/>
      <c r="H54" s="107">
        <f>SUM(H53:H53)</f>
        <v>38251792</v>
      </c>
      <c r="I54" s="107"/>
      <c r="J54" s="10"/>
      <c r="K54" s="10"/>
    </row>
    <row r="55" spans="1:15" ht="10.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5" ht="17.45" customHeight="1" x14ac:dyDescent="0.2">
      <c r="A56" s="108" t="s">
        <v>55</v>
      </c>
      <c r="B56" s="108"/>
      <c r="C56" s="108"/>
      <c r="D56" s="108"/>
      <c r="E56" s="108"/>
      <c r="F56" s="108"/>
      <c r="G56" s="108"/>
      <c r="H56" s="108"/>
      <c r="I56" s="10"/>
      <c r="J56" s="10"/>
      <c r="K56" s="10"/>
    </row>
    <row r="57" spans="1:15" ht="26.45" customHeight="1" x14ac:dyDescent="0.2">
      <c r="A57" s="14" t="s">
        <v>36</v>
      </c>
      <c r="B57" s="14" t="s">
        <v>56</v>
      </c>
      <c r="C57" s="14" t="s">
        <v>57</v>
      </c>
      <c r="D57" s="102" t="s">
        <v>58</v>
      </c>
      <c r="E57" s="102"/>
      <c r="F57" s="102" t="s">
        <v>46</v>
      </c>
      <c r="G57" s="102"/>
      <c r="H57" s="102" t="s">
        <v>47</v>
      </c>
      <c r="I57" s="102"/>
      <c r="J57" s="102" t="s">
        <v>48</v>
      </c>
      <c r="K57" s="102"/>
    </row>
    <row r="58" spans="1:15" s="17" customFormat="1" ht="21.95" customHeight="1" x14ac:dyDescent="0.2">
      <c r="A58" s="18">
        <v>1</v>
      </c>
      <c r="B58" s="18">
        <v>2</v>
      </c>
      <c r="C58" s="18">
        <v>3</v>
      </c>
      <c r="D58" s="103">
        <v>4</v>
      </c>
      <c r="E58" s="103"/>
      <c r="F58" s="103">
        <v>5</v>
      </c>
      <c r="G58" s="103"/>
      <c r="H58" s="103">
        <v>6</v>
      </c>
      <c r="I58" s="103"/>
      <c r="J58" s="103">
        <v>7</v>
      </c>
      <c r="K58" s="80"/>
    </row>
    <row r="59" spans="1:15" ht="19.7" customHeight="1" x14ac:dyDescent="0.2">
      <c r="A59" s="20">
        <v>1</v>
      </c>
      <c r="B59" s="23" t="s">
        <v>59</v>
      </c>
      <c r="C59" s="24"/>
      <c r="D59" s="80"/>
      <c r="E59" s="80"/>
      <c r="F59" s="80"/>
      <c r="G59" s="80"/>
      <c r="H59" s="80"/>
      <c r="I59" s="80"/>
      <c r="J59" s="80"/>
      <c r="K59" s="80"/>
    </row>
    <row r="60" spans="1:15" ht="17.100000000000001" customHeight="1" x14ac:dyDescent="0.2">
      <c r="A60" s="25"/>
      <c r="B60" s="26" t="s">
        <v>60</v>
      </c>
      <c r="C60" s="26" t="s">
        <v>61</v>
      </c>
      <c r="D60" s="63" t="s">
        <v>62</v>
      </c>
      <c r="E60" s="63"/>
      <c r="F60" s="79">
        <v>4</v>
      </c>
      <c r="G60" s="79"/>
      <c r="H60" s="80">
        <v>1</v>
      </c>
      <c r="I60" s="80"/>
      <c r="J60" s="79">
        <v>4</v>
      </c>
      <c r="K60" s="79"/>
    </row>
    <row r="61" spans="1:15" ht="18.399999999999999" customHeight="1" x14ac:dyDescent="0.2">
      <c r="A61" s="25"/>
      <c r="B61" s="26" t="s">
        <v>63</v>
      </c>
      <c r="C61" s="26" t="s">
        <v>61</v>
      </c>
      <c r="D61" s="63" t="s">
        <v>62</v>
      </c>
      <c r="E61" s="63"/>
      <c r="F61" s="79">
        <v>240</v>
      </c>
      <c r="G61" s="79"/>
      <c r="H61" s="80">
        <v>2</v>
      </c>
      <c r="I61" s="80"/>
      <c r="J61" s="79">
        <f t="shared" ref="J61:J79" si="0">F61+H61</f>
        <v>242</v>
      </c>
      <c r="K61" s="79"/>
      <c r="L61" s="90"/>
      <c r="M61" s="67"/>
      <c r="N61" s="67"/>
      <c r="O61" s="67"/>
    </row>
    <row r="62" spans="1:15" s="30" customFormat="1" ht="36" customHeight="1" x14ac:dyDescent="0.2">
      <c r="A62" s="27"/>
      <c r="B62" s="28" t="s">
        <v>64</v>
      </c>
      <c r="C62" s="29" t="s">
        <v>61</v>
      </c>
      <c r="D62" s="91" t="s">
        <v>65</v>
      </c>
      <c r="E62" s="91"/>
      <c r="F62" s="92">
        <v>209.32</v>
      </c>
      <c r="G62" s="92"/>
      <c r="H62" s="101">
        <v>3</v>
      </c>
      <c r="I62" s="101"/>
      <c r="J62" s="92">
        <f t="shared" si="0"/>
        <v>212.32</v>
      </c>
      <c r="K62" s="92"/>
    </row>
    <row r="63" spans="1:15" s="30" customFormat="1" ht="27.75" customHeight="1" x14ac:dyDescent="0.2">
      <c r="A63" s="27"/>
      <c r="B63" s="28" t="s">
        <v>66</v>
      </c>
      <c r="C63" s="29" t="s">
        <v>61</v>
      </c>
      <c r="D63" s="91" t="s">
        <v>65</v>
      </c>
      <c r="E63" s="91"/>
      <c r="F63" s="92">
        <v>104.82</v>
      </c>
      <c r="G63" s="92"/>
      <c r="H63" s="101">
        <v>3</v>
      </c>
      <c r="I63" s="101"/>
      <c r="J63" s="92">
        <f t="shared" si="0"/>
        <v>107.82</v>
      </c>
      <c r="K63" s="92"/>
    </row>
    <row r="64" spans="1:15" s="30" customFormat="1" ht="36" customHeight="1" x14ac:dyDescent="0.2">
      <c r="A64" s="27"/>
      <c r="B64" s="28" t="s">
        <v>67</v>
      </c>
      <c r="C64" s="28" t="s">
        <v>61</v>
      </c>
      <c r="D64" s="98" t="s">
        <v>65</v>
      </c>
      <c r="E64" s="98"/>
      <c r="F64" s="99">
        <v>35</v>
      </c>
      <c r="G64" s="100"/>
      <c r="H64" s="101"/>
      <c r="I64" s="101"/>
      <c r="J64" s="92">
        <f t="shared" si="0"/>
        <v>35</v>
      </c>
      <c r="K64" s="92"/>
    </row>
    <row r="65" spans="1:15" s="30" customFormat="1" ht="17.100000000000001" customHeight="1" x14ac:dyDescent="0.2">
      <c r="A65" s="27"/>
      <c r="B65" s="28" t="s">
        <v>68</v>
      </c>
      <c r="C65" s="29" t="s">
        <v>61</v>
      </c>
      <c r="D65" s="91" t="s">
        <v>65</v>
      </c>
      <c r="E65" s="91"/>
      <c r="F65" s="92">
        <v>19</v>
      </c>
      <c r="G65" s="92"/>
      <c r="H65" s="93"/>
      <c r="I65" s="93"/>
      <c r="J65" s="92">
        <f t="shared" si="0"/>
        <v>19</v>
      </c>
      <c r="K65" s="92"/>
    </row>
    <row r="66" spans="1:15" s="30" customFormat="1" ht="19.7" customHeight="1" x14ac:dyDescent="0.2">
      <c r="A66" s="27"/>
      <c r="B66" s="28" t="s">
        <v>69</v>
      </c>
      <c r="C66" s="29" t="s">
        <v>61</v>
      </c>
      <c r="D66" s="91" t="s">
        <v>65</v>
      </c>
      <c r="E66" s="91"/>
      <c r="F66" s="92">
        <v>50.5</v>
      </c>
      <c r="G66" s="92"/>
      <c r="H66" s="93"/>
      <c r="I66" s="93"/>
      <c r="J66" s="92">
        <f t="shared" si="0"/>
        <v>50.5</v>
      </c>
      <c r="K66" s="92"/>
    </row>
    <row r="67" spans="1:15" s="32" customFormat="1" ht="21.75" customHeight="1" x14ac:dyDescent="0.2">
      <c r="A67" s="31">
        <v>2</v>
      </c>
      <c r="B67" s="23" t="s">
        <v>70</v>
      </c>
      <c r="C67" s="26"/>
      <c r="D67" s="63"/>
      <c r="E67" s="63"/>
      <c r="F67" s="94"/>
      <c r="G67" s="94"/>
      <c r="H67" s="95"/>
      <c r="I67" s="95"/>
      <c r="J67" s="96"/>
      <c r="K67" s="97"/>
    </row>
    <row r="68" spans="1:15" ht="39.75" customHeight="1" x14ac:dyDescent="0.2">
      <c r="A68" s="25"/>
      <c r="B68" s="26" t="s">
        <v>71</v>
      </c>
      <c r="C68" s="26" t="s">
        <v>72</v>
      </c>
      <c r="D68" s="63" t="s">
        <v>62</v>
      </c>
      <c r="E68" s="63"/>
      <c r="F68" s="83">
        <v>3647</v>
      </c>
      <c r="G68" s="83"/>
      <c r="H68" s="87">
        <v>38</v>
      </c>
      <c r="I68" s="87"/>
      <c r="J68" s="88">
        <f t="shared" ref="J68:J70" si="1">F68+H68</f>
        <v>3685</v>
      </c>
      <c r="K68" s="89"/>
      <c r="L68" s="90"/>
      <c r="M68" s="67"/>
      <c r="N68" s="67"/>
      <c r="O68" s="67"/>
    </row>
    <row r="69" spans="1:15" ht="39.75" customHeight="1" x14ac:dyDescent="0.2">
      <c r="A69" s="25"/>
      <c r="B69" s="29" t="s">
        <v>73</v>
      </c>
      <c r="C69" s="26" t="s">
        <v>72</v>
      </c>
      <c r="D69" s="63" t="s">
        <v>74</v>
      </c>
      <c r="E69" s="63"/>
      <c r="F69" s="87">
        <f>F68/(F63+F64)</f>
        <v>26.083535974824777</v>
      </c>
      <c r="G69" s="87"/>
      <c r="H69" s="87">
        <v>10</v>
      </c>
      <c r="I69" s="87"/>
      <c r="J69" s="88">
        <f t="shared" si="1"/>
        <v>36.083535974824777</v>
      </c>
      <c r="K69" s="89"/>
    </row>
    <row r="70" spans="1:15" ht="39.75" customHeight="1" x14ac:dyDescent="0.2">
      <c r="A70" s="25"/>
      <c r="B70" s="29" t="s">
        <v>75</v>
      </c>
      <c r="C70" s="26" t="s">
        <v>72</v>
      </c>
      <c r="D70" s="63" t="s">
        <v>74</v>
      </c>
      <c r="E70" s="63"/>
      <c r="F70" s="83">
        <f>F68/F62</f>
        <v>17.423084272883624</v>
      </c>
      <c r="G70" s="83"/>
      <c r="H70" s="84">
        <v>13</v>
      </c>
      <c r="I70" s="84"/>
      <c r="J70" s="84">
        <f t="shared" si="1"/>
        <v>30.423084272883624</v>
      </c>
      <c r="K70" s="84"/>
    </row>
    <row r="71" spans="1:15" ht="25.15" customHeight="1" x14ac:dyDescent="0.2">
      <c r="A71" s="25">
        <v>3</v>
      </c>
      <c r="B71" s="23" t="s">
        <v>76</v>
      </c>
      <c r="C71" s="26"/>
      <c r="D71" s="63"/>
      <c r="E71" s="85"/>
      <c r="F71" s="86"/>
      <c r="G71" s="86"/>
      <c r="H71" s="79"/>
      <c r="I71" s="79"/>
      <c r="J71" s="79"/>
      <c r="K71" s="79"/>
    </row>
    <row r="72" spans="1:15" ht="43.5" customHeight="1" x14ac:dyDescent="0.2">
      <c r="A72" s="25"/>
      <c r="B72" s="26" t="s">
        <v>77</v>
      </c>
      <c r="C72" s="26" t="s">
        <v>78</v>
      </c>
      <c r="D72" s="63" t="s">
        <v>74</v>
      </c>
      <c r="E72" s="63"/>
      <c r="F72" s="81">
        <f>ROUND(D45/F68,2)</f>
        <v>10086.08</v>
      </c>
      <c r="G72" s="81"/>
      <c r="H72" s="82">
        <v>6647.89</v>
      </c>
      <c r="I72" s="82"/>
      <c r="J72" s="81">
        <f>ROUND((F72+H72)/2,2)</f>
        <v>8366.99</v>
      </c>
      <c r="K72" s="81"/>
    </row>
    <row r="73" spans="1:15" ht="25.9" customHeight="1" x14ac:dyDescent="0.2">
      <c r="A73" s="25"/>
      <c r="B73" s="26" t="s">
        <v>79</v>
      </c>
      <c r="C73" s="26" t="s">
        <v>72</v>
      </c>
      <c r="D73" s="71" t="s">
        <v>74</v>
      </c>
      <c r="E73" s="72"/>
      <c r="F73" s="73">
        <f>F68/F61</f>
        <v>15.195833333333333</v>
      </c>
      <c r="G73" s="74"/>
      <c r="H73" s="75">
        <f>H68/H61</f>
        <v>19</v>
      </c>
      <c r="I73" s="76"/>
      <c r="J73" s="83">
        <f>J68/J61</f>
        <v>15.227272727272727</v>
      </c>
      <c r="K73" s="83"/>
    </row>
    <row r="74" spans="1:15" ht="33.75" customHeight="1" x14ac:dyDescent="0.2">
      <c r="A74" s="25"/>
      <c r="B74" s="29" t="s">
        <v>80</v>
      </c>
      <c r="C74" s="26" t="s">
        <v>72</v>
      </c>
      <c r="D74" s="71" t="s">
        <v>74</v>
      </c>
      <c r="E74" s="72"/>
      <c r="F74" s="73">
        <f>F68/F60</f>
        <v>911.75</v>
      </c>
      <c r="G74" s="74"/>
      <c r="H74" s="75">
        <f>H68/H60</f>
        <v>38</v>
      </c>
      <c r="I74" s="76"/>
      <c r="J74" s="77">
        <f>J68/J60</f>
        <v>921.25</v>
      </c>
      <c r="K74" s="78"/>
    </row>
    <row r="75" spans="1:15" ht="21.75" customHeight="1" x14ac:dyDescent="0.2">
      <c r="A75" s="25">
        <v>4</v>
      </c>
      <c r="B75" s="23" t="s">
        <v>81</v>
      </c>
      <c r="C75" s="26"/>
      <c r="D75" s="63"/>
      <c r="E75" s="63"/>
      <c r="F75" s="79"/>
      <c r="G75" s="79"/>
      <c r="H75" s="80"/>
      <c r="I75" s="80"/>
      <c r="J75" s="79"/>
      <c r="K75" s="79"/>
    </row>
    <row r="76" spans="1:15" ht="33.950000000000003" customHeight="1" x14ac:dyDescent="0.2">
      <c r="A76" s="25"/>
      <c r="B76" s="26" t="s">
        <v>82</v>
      </c>
      <c r="C76" s="26" t="s">
        <v>83</v>
      </c>
      <c r="D76" s="63" t="s">
        <v>74</v>
      </c>
      <c r="E76" s="63"/>
      <c r="F76" s="66">
        <v>10</v>
      </c>
      <c r="G76" s="66"/>
      <c r="H76" s="70"/>
      <c r="I76" s="70"/>
      <c r="J76" s="66">
        <f t="shared" si="0"/>
        <v>10</v>
      </c>
      <c r="K76" s="66"/>
      <c r="N76" s="33"/>
    </row>
    <row r="77" spans="1:15" ht="40.700000000000003" customHeight="1" x14ac:dyDescent="0.2">
      <c r="A77" s="34"/>
      <c r="B77" s="26" t="s">
        <v>84</v>
      </c>
      <c r="C77" s="26" t="s">
        <v>83</v>
      </c>
      <c r="D77" s="63" t="s">
        <v>74</v>
      </c>
      <c r="E77" s="63"/>
      <c r="F77" s="66"/>
      <c r="G77" s="66"/>
      <c r="H77" s="66">
        <v>78.3</v>
      </c>
      <c r="I77" s="66"/>
      <c r="J77" s="66">
        <f t="shared" si="0"/>
        <v>78.3</v>
      </c>
      <c r="K77" s="66"/>
      <c r="L77" s="32"/>
    </row>
    <row r="78" spans="1:15" ht="40.700000000000003" customHeight="1" x14ac:dyDescent="0.2">
      <c r="A78" s="24"/>
      <c r="B78" s="29" t="s">
        <v>85</v>
      </c>
      <c r="C78" s="26" t="s">
        <v>83</v>
      </c>
      <c r="D78" s="63" t="s">
        <v>74</v>
      </c>
      <c r="E78" s="63"/>
      <c r="F78" s="64">
        <v>100</v>
      </c>
      <c r="G78" s="65"/>
      <c r="H78" s="64"/>
      <c r="I78" s="65"/>
      <c r="J78" s="66">
        <f t="shared" si="0"/>
        <v>100</v>
      </c>
      <c r="K78" s="66"/>
      <c r="M78" s="67"/>
      <c r="N78" s="67"/>
    </row>
    <row r="79" spans="1:15" ht="62.45" customHeight="1" x14ac:dyDescent="0.2">
      <c r="A79" s="26"/>
      <c r="B79" s="26" t="s">
        <v>86</v>
      </c>
      <c r="C79" s="26" t="s">
        <v>83</v>
      </c>
      <c r="D79" s="63" t="s">
        <v>74</v>
      </c>
      <c r="E79" s="63"/>
      <c r="F79" s="68"/>
      <c r="G79" s="69"/>
      <c r="H79" s="64">
        <v>93.3</v>
      </c>
      <c r="I79" s="65"/>
      <c r="J79" s="66">
        <f t="shared" si="0"/>
        <v>93.3</v>
      </c>
      <c r="K79" s="66"/>
      <c r="M79" s="17"/>
      <c r="N79" s="17"/>
    </row>
    <row r="80" spans="1:15" s="30" customFormat="1" ht="32.25" customHeight="1" x14ac:dyDescent="0.2">
      <c r="A80" s="35"/>
      <c r="B80" s="36" t="s">
        <v>87</v>
      </c>
      <c r="C80" s="36" t="s">
        <v>83</v>
      </c>
      <c r="D80" s="58" t="s">
        <v>74</v>
      </c>
      <c r="E80" s="58"/>
      <c r="F80" s="59">
        <v>96</v>
      </c>
      <c r="G80" s="60"/>
      <c r="H80" s="59"/>
      <c r="I80" s="60"/>
      <c r="J80" s="61">
        <f>F80</f>
        <v>96</v>
      </c>
      <c r="K80" s="61"/>
    </row>
    <row r="81" spans="1:18" s="39" customFormat="1" ht="32.25" customHeight="1" x14ac:dyDescent="0.25">
      <c r="A81" s="53" t="s">
        <v>88</v>
      </c>
      <c r="B81" s="53"/>
      <c r="C81" s="37"/>
      <c r="D81" s="37"/>
      <c r="E81" s="38"/>
      <c r="F81" s="37"/>
      <c r="G81" s="37"/>
      <c r="H81" s="62" t="s">
        <v>89</v>
      </c>
      <c r="I81" s="62"/>
      <c r="J81" s="62"/>
      <c r="K81" s="62"/>
    </row>
    <row r="82" spans="1:18" s="39" customFormat="1" ht="63.75" customHeight="1" x14ac:dyDescent="0.25">
      <c r="A82" s="53" t="s">
        <v>90</v>
      </c>
      <c r="B82" s="53"/>
      <c r="C82" s="37"/>
      <c r="D82" s="37"/>
      <c r="E82" s="40" t="s">
        <v>91</v>
      </c>
      <c r="F82" s="41"/>
      <c r="G82" s="41"/>
      <c r="H82" s="54" t="s">
        <v>92</v>
      </c>
      <c r="I82" s="55"/>
      <c r="J82" s="55"/>
      <c r="K82" s="55"/>
    </row>
    <row r="83" spans="1:18" s="39" customFormat="1" ht="21.75" customHeight="1" x14ac:dyDescent="0.25">
      <c r="A83" s="53" t="s">
        <v>93</v>
      </c>
      <c r="B83" s="53"/>
      <c r="C83" s="37"/>
      <c r="D83" s="37"/>
      <c r="E83" s="37"/>
      <c r="F83" s="37"/>
      <c r="G83" s="37"/>
      <c r="H83" s="56"/>
      <c r="I83" s="56"/>
      <c r="J83" s="56"/>
      <c r="K83" s="56"/>
    </row>
    <row r="84" spans="1:18" s="39" customFormat="1" ht="21.6" customHeight="1" x14ac:dyDescent="0.25">
      <c r="A84" s="42"/>
      <c r="B84" s="37"/>
      <c r="C84" s="37"/>
      <c r="D84" s="37"/>
      <c r="E84" s="38"/>
      <c r="F84" s="37"/>
      <c r="G84" s="37"/>
      <c r="H84" s="57" t="s">
        <v>94</v>
      </c>
      <c r="I84" s="57"/>
      <c r="J84" s="57"/>
      <c r="K84" s="57"/>
    </row>
    <row r="85" spans="1:18" s="39" customFormat="1" ht="47.25" customHeight="1" x14ac:dyDescent="0.2">
      <c r="A85" s="42" t="s">
        <v>95</v>
      </c>
      <c r="B85" s="37"/>
      <c r="C85" s="42"/>
      <c r="D85" s="37"/>
      <c r="E85" s="40" t="s">
        <v>91</v>
      </c>
      <c r="F85" s="40"/>
      <c r="G85" s="41"/>
      <c r="H85" s="54" t="s">
        <v>92</v>
      </c>
      <c r="I85" s="55"/>
      <c r="J85" s="55"/>
      <c r="K85" s="55"/>
      <c r="M85" s="50"/>
      <c r="N85" s="50"/>
      <c r="O85" s="50"/>
      <c r="P85" s="50"/>
    </row>
    <row r="86" spans="1:18" ht="15.75" customHeight="1" x14ac:dyDescent="0.2">
      <c r="A86" s="43"/>
      <c r="B86" s="51" t="s">
        <v>96</v>
      </c>
      <c r="C86" s="51"/>
      <c r="D86" s="51"/>
      <c r="E86" s="43"/>
      <c r="F86" s="43"/>
      <c r="G86" s="43"/>
      <c r="H86" s="43"/>
      <c r="I86" s="43"/>
      <c r="J86" s="43"/>
      <c r="K86" s="43"/>
      <c r="N86" s="2"/>
      <c r="O86" s="2"/>
    </row>
    <row r="87" spans="1:18" ht="15.75" customHeight="1" x14ac:dyDescent="0.2">
      <c r="A87" s="43"/>
      <c r="B87" s="43"/>
      <c r="C87" s="44"/>
      <c r="D87" s="44"/>
      <c r="E87" s="43"/>
      <c r="F87" s="43"/>
      <c r="G87" s="43"/>
      <c r="H87" s="43"/>
      <c r="I87" s="43"/>
      <c r="J87" s="43"/>
      <c r="K87" s="43"/>
      <c r="M87" s="46"/>
      <c r="N87" s="6"/>
      <c r="O87" s="46"/>
      <c r="P87" s="6"/>
    </row>
    <row r="88" spans="1:18" ht="18.399999999999999" customHeight="1" x14ac:dyDescent="0.2">
      <c r="A88" s="43"/>
      <c r="C88" s="43"/>
      <c r="D88" s="43"/>
      <c r="E88" s="43"/>
      <c r="F88" s="43"/>
      <c r="G88" s="43"/>
      <c r="H88" s="43"/>
      <c r="I88" s="43"/>
      <c r="J88" s="43"/>
      <c r="K88" s="43"/>
      <c r="M88" s="46"/>
      <c r="N88" s="6"/>
      <c r="O88" s="47"/>
    </row>
    <row r="89" spans="1:18" x14ac:dyDescent="0.2">
      <c r="A89" s="52"/>
      <c r="B89" s="52"/>
      <c r="M89" s="46"/>
      <c r="N89" s="45"/>
      <c r="O89" s="45"/>
      <c r="P89" s="30"/>
      <c r="Q89" s="45"/>
      <c r="R89" s="30"/>
    </row>
    <row r="90" spans="1:18" x14ac:dyDescent="0.2">
      <c r="M90" s="48"/>
      <c r="N90" s="49"/>
      <c r="O90" s="49"/>
      <c r="P90" s="39"/>
      <c r="Q90" s="39"/>
      <c r="R90" s="39"/>
    </row>
    <row r="91" spans="1:18" x14ac:dyDescent="0.2">
      <c r="M91" s="48"/>
      <c r="N91" s="49"/>
      <c r="O91" s="49"/>
      <c r="P91" s="39"/>
      <c r="Q91" s="39"/>
      <c r="R91" s="39"/>
    </row>
    <row r="92" spans="1:18" x14ac:dyDescent="0.2">
      <c r="M92" s="46"/>
      <c r="N92" s="6"/>
    </row>
    <row r="93" spans="1:18" x14ac:dyDescent="0.2">
      <c r="M93" s="46"/>
      <c r="N93" s="6"/>
    </row>
    <row r="94" spans="1:18" x14ac:dyDescent="0.2">
      <c r="M94" s="46"/>
      <c r="N94" s="6"/>
    </row>
    <row r="95" spans="1:18" x14ac:dyDescent="0.2">
      <c r="N95" s="6"/>
      <c r="P95" s="6"/>
    </row>
    <row r="97" spans="14:14" x14ac:dyDescent="0.2">
      <c r="N97" s="6"/>
    </row>
    <row r="99" spans="14:14" x14ac:dyDescent="0.2">
      <c r="N99" s="6"/>
    </row>
  </sheetData>
  <mergeCells count="199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B31:H31"/>
    <mergeCell ref="B32:H32"/>
    <mergeCell ref="A34:K34"/>
    <mergeCell ref="A36:K36"/>
    <mergeCell ref="A22:K22"/>
    <mergeCell ref="A23:K23"/>
    <mergeCell ref="A24:K24"/>
    <mergeCell ref="A25:K25"/>
    <mergeCell ref="A26:K26"/>
    <mergeCell ref="A27:K27"/>
    <mergeCell ref="B44:C44"/>
    <mergeCell ref="D44:E44"/>
    <mergeCell ref="F44:G44"/>
    <mergeCell ref="H44:I44"/>
    <mergeCell ref="B45:C45"/>
    <mergeCell ref="D45:E45"/>
    <mergeCell ref="F45:G45"/>
    <mergeCell ref="H45:I45"/>
    <mergeCell ref="B38:H38"/>
    <mergeCell ref="B39:H39"/>
    <mergeCell ref="A41:H41"/>
    <mergeCell ref="A42:I42"/>
    <mergeCell ref="B43:C43"/>
    <mergeCell ref="D43:E43"/>
    <mergeCell ref="F43:G43"/>
    <mergeCell ref="H43:I43"/>
    <mergeCell ref="Q46:R46"/>
    <mergeCell ref="A47:C47"/>
    <mergeCell ref="D47:E47"/>
    <mergeCell ref="F47:G47"/>
    <mergeCell ref="H47:I47"/>
    <mergeCell ref="M47:N47"/>
    <mergeCell ref="O47:P47"/>
    <mergeCell ref="Q47:R47"/>
    <mergeCell ref="B46:C46"/>
    <mergeCell ref="D46:E46"/>
    <mergeCell ref="F46:G46"/>
    <mergeCell ref="H46:I46"/>
    <mergeCell ref="M46:N46"/>
    <mergeCell ref="O46:P46"/>
    <mergeCell ref="M48:N48"/>
    <mergeCell ref="O48:P48"/>
    <mergeCell ref="Q48:R48"/>
    <mergeCell ref="A49:H49"/>
    <mergeCell ref="A50:I50"/>
    <mergeCell ref="A51:C51"/>
    <mergeCell ref="D51:E51"/>
    <mergeCell ref="F51:G51"/>
    <mergeCell ref="H51:I51"/>
    <mergeCell ref="A54:C54"/>
    <mergeCell ref="D54:E54"/>
    <mergeCell ref="F54:G54"/>
    <mergeCell ref="H54:I54"/>
    <mergeCell ref="A56:H56"/>
    <mergeCell ref="D57:E57"/>
    <mergeCell ref="F57:G57"/>
    <mergeCell ref="H57:I57"/>
    <mergeCell ref="A52:C52"/>
    <mergeCell ref="D52:E52"/>
    <mergeCell ref="F52:G52"/>
    <mergeCell ref="H52:I52"/>
    <mergeCell ref="A53:C53"/>
    <mergeCell ref="D53:E53"/>
    <mergeCell ref="F53:G53"/>
    <mergeCell ref="H53:I53"/>
    <mergeCell ref="D60:E60"/>
    <mergeCell ref="F60:G60"/>
    <mergeCell ref="H60:I60"/>
    <mergeCell ref="J60:K60"/>
    <mergeCell ref="D61:E61"/>
    <mergeCell ref="F61:G61"/>
    <mergeCell ref="H61:I61"/>
    <mergeCell ref="J61:K61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L61:O61"/>
    <mergeCell ref="D62:E62"/>
    <mergeCell ref="F62:G62"/>
    <mergeCell ref="H62:I62"/>
    <mergeCell ref="J62:K62"/>
    <mergeCell ref="D63:E63"/>
    <mergeCell ref="F63:G63"/>
    <mergeCell ref="H63:I63"/>
    <mergeCell ref="J63:K63"/>
    <mergeCell ref="L68:O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M78:N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A81:B81"/>
    <mergeCell ref="H81:K81"/>
    <mergeCell ref="D78:E78"/>
    <mergeCell ref="F78:G78"/>
    <mergeCell ref="H78:I78"/>
    <mergeCell ref="J78:K78"/>
    <mergeCell ref="M85:P85"/>
    <mergeCell ref="B86:D86"/>
    <mergeCell ref="A89:B89"/>
    <mergeCell ref="A82:B82"/>
    <mergeCell ref="H82:K82"/>
    <mergeCell ref="A83:B83"/>
    <mergeCell ref="H83:K83"/>
    <mergeCell ref="H84:K84"/>
    <mergeCell ref="H85:K85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2025-02-11T06:42:51Z</dcterms:created>
  <dcterms:modified xsi:type="dcterms:W3CDTF">2025-02-12T09:53:30Z</dcterms:modified>
</cp:coreProperties>
</file>