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4\Грудень\2812\"/>
    </mc:Choice>
  </mc:AlternateContent>
  <bookViews>
    <workbookView xWindow="0" yWindow="0" windowWidth="28800" windowHeight="12435"/>
  </bookViews>
  <sheets>
    <sheet name="1513230" sheetId="1" r:id="rId1"/>
  </sheets>
  <definedNames>
    <definedName name="_xlnm.Print_Area" localSheetId="0">'1513230'!$A$1:$G$90</definedName>
  </definedNames>
  <calcPr calcId="152511"/>
</workbook>
</file>

<file path=xl/calcChain.xml><?xml version="1.0" encoding="utf-8"?>
<calcChain xmlns="http://schemas.openxmlformats.org/spreadsheetml/2006/main">
  <c r="G78" i="1" l="1"/>
  <c r="G68" i="1"/>
  <c r="G59" i="1"/>
  <c r="F64" i="1"/>
  <c r="G64" i="1"/>
  <c r="D38" i="1"/>
  <c r="D39" i="1"/>
  <c r="D46" i="1"/>
  <c r="F55" i="1"/>
  <c r="F73" i="1"/>
  <c r="G73" i="1"/>
  <c r="G53" i="1"/>
  <c r="F80" i="1"/>
  <c r="G80" i="1"/>
  <c r="G77" i="1"/>
  <c r="G55" i="1"/>
  <c r="I55" i="1"/>
  <c r="E38" i="1"/>
  <c r="E39" i="1"/>
  <c r="D47" i="1"/>
  <c r="E46" i="1"/>
  <c r="E47" i="1"/>
</calcChain>
</file>

<file path=xl/sharedStrings.xml><?xml version="1.0" encoding="utf-8"?>
<sst xmlns="http://schemas.openxmlformats.org/spreadsheetml/2006/main" count="139" uniqueCount="84">
  <si>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</si>
  <si>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</si>
  <si>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</si>
  <si>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</si>
  <si>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</si>
  <si>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</si>
  <si>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</si>
  <si>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</si>
  <si>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</si>
  <si>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</si>
  <si>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</si>
  <si>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</si>
  <si>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</si>
  <si>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</si>
  <si>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</si>
  <si>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</si>
  <si>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</si>
  <si>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</si>
  <si>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</si>
  <si>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</si>
  <si>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</si>
  <si>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</si>
  <si>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</si>
  <si>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</si>
  <si>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</si>
  <si>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</si>
  <si>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</si>
  <si>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</si>
  <si>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</si>
  <si>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</si>
  <si>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</si>
  <si>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</si>
  <si>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</si>
  <si>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</si>
  <si>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</si>
  <si>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</si>
  <si>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</si>
  <si>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</si>
  <si>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</si>
  <si>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</si>
  <si>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</si>
  <si>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розрахунок</t>
  </si>
  <si>
    <t>%</t>
  </si>
  <si>
    <t>Фінансове управління Хмельницької міської ради</t>
  </si>
  <si>
    <t>Начальник управління</t>
  </si>
  <si>
    <t>(грн.)</t>
  </si>
  <si>
    <t>(код Програмної класифікації видатків та кредитування місцевого бюджету)</t>
  </si>
  <si>
    <t>(код за ЄДРПОУ)</t>
  </si>
  <si>
    <t>02498582</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</si>
  <si>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</si>
  <si>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</si>
  <si>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</si>
  <si>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</si>
  <si>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</si>
  <si>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</si>
  <si>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Начальник управління капітального будівництва Хмельницької міської ради</t>
  </si>
  <si>
    <t>3230</t>
  </si>
  <si>
    <t>1070</t>
  </si>
  <si>
    <t>Видатки, пов'язані з наданням підтримки внутрішньо переміщеним та/або евакуйованим особам у зв'язку із введенням воєнного стану</t>
  </si>
  <si>
    <t>Надання підтримки внутрішньо переміщеним особам у зв'язку із введенням воєного стану.</t>
  </si>
  <si>
    <t xml:space="preserve">кількість об'єктів </t>
  </si>
  <si>
    <t>грн</t>
  </si>
  <si>
    <t>Вирішення невідкладних питань матеріально-технічного забезпечення внутрішньо переміщених осіб</t>
  </si>
  <si>
    <t>(Власне ім'я, ПРІЗВИЩЕ)</t>
  </si>
  <si>
    <t>Тетяна ПОЛІЩУК</t>
  </si>
  <si>
    <t>Сергій ЯМЧУК</t>
  </si>
  <si>
    <t>Нове будівництво багатоквартирних житлових будинків для внутрішньо переміщених осіб на вул. Озерна, 6/2-Г в м. Хмельницькому та інженерних мереж, в т.ч. виготовлення проектних документацій</t>
  </si>
  <si>
    <t>Програма економічного і соціального розвитку Хмельницької міської територіальної громади на 2024 рік</t>
  </si>
  <si>
    <t>бюджетної програми місцевого бюджету на 2024 рік</t>
  </si>
  <si>
    <t>Нове будівництво багатоквартирних житлових будинків для внутрішньо переміщених осіб на вул. Озерна, 6/2-Г в м. Хмельницькому та інженерних мереж, в т.ч. виготовлення проектних документацій - разом, в т.ч.:</t>
  </si>
  <si>
    <t>Обсяг бюджетних призначень / бюджетних асигнувань - 7 535 492  гривень, у тому числі загального фонду - _гривень та спеціального фонду - 7 535 492 гривень.</t>
  </si>
  <si>
    <r>
      <t xml:space="preserve">обсяг видатків на нове будівництво зовнішніх мереж </t>
    </r>
    <r>
      <rPr>
        <b/>
        <sz val="12"/>
        <color indexed="8"/>
        <rFont val="Times New Roman"/>
        <family val="1"/>
        <charset val="204"/>
      </rPr>
      <t xml:space="preserve">елетропостачання </t>
    </r>
    <r>
      <rPr>
        <sz val="12"/>
        <color indexed="8"/>
        <rFont val="Times New Roman"/>
        <family val="1"/>
        <charset val="204"/>
      </rPr>
      <t>багатоквартирних житлових будинків для внутрішньо переміщених осіб на вул. Озерна, 6/2-Г в м. Хмельницькому</t>
    </r>
  </si>
  <si>
    <t>кількість об'єктів</t>
  </si>
  <si>
    <t>витрати на об'єкт згідно зведеного кошторисного розрахунку</t>
  </si>
  <si>
    <t>грн.</t>
  </si>
  <si>
    <t>рівень готовності</t>
  </si>
  <si>
    <r>
      <t xml:space="preserve">обсяг видатків на нове будівництво зовнішніх мереж </t>
    </r>
    <r>
      <rPr>
        <b/>
        <sz val="12"/>
        <color indexed="8"/>
        <rFont val="Times New Roman"/>
        <family val="1"/>
        <charset val="204"/>
      </rPr>
      <t>теплопостачання</t>
    </r>
    <r>
      <rPr>
        <sz val="12"/>
        <color indexed="8"/>
        <rFont val="Times New Roman"/>
        <family val="1"/>
        <charset val="204"/>
      </rPr>
      <t xml:space="preserve"> багатоквартирних житлових будинків для внутрішньо переміщених осіб на вул. Озерна, 6/2-Г в м. Хмельницькому</t>
    </r>
  </si>
  <si>
    <r>
      <t xml:space="preserve">обсяг видатків на </t>
    </r>
    <r>
      <rPr>
        <b/>
        <sz val="12"/>
        <color indexed="8"/>
        <rFont val="Times New Roman"/>
        <family val="1"/>
        <charset val="204"/>
      </rPr>
      <t>будівництво</t>
    </r>
    <r>
      <rPr>
        <sz val="12"/>
        <color indexed="8"/>
        <rFont val="Times New Roman"/>
        <family val="1"/>
        <charset val="204"/>
      </rPr>
      <t xml:space="preserve"> багатоквартирних житлових будинків для внутрішньо переміщених  на вул. Озерна, 6/2-Г в м. Хмельницькому</t>
    </r>
    <r>
      <rPr>
        <b/>
        <sz val="12"/>
        <color indexed="8"/>
        <rFont val="Times New Roman"/>
        <family val="1"/>
        <charset val="204"/>
      </rPr>
      <t xml:space="preserve"> (облаштування споруди подвійного призначення із захисними властивостями протирадіаційного укриття в секції В)</t>
    </r>
  </si>
  <si>
    <r>
      <t xml:space="preserve">середні витрати на об'єкт </t>
    </r>
    <r>
      <rPr>
        <sz val="12"/>
        <color indexed="8"/>
        <rFont val="Times New Roman"/>
        <family val="1"/>
        <charset val="204"/>
      </rPr>
      <t>будівництва будинків для ВПО (для інформації)</t>
    </r>
  </si>
  <si>
    <r>
      <t xml:space="preserve">рівень готовності </t>
    </r>
    <r>
      <rPr>
        <b/>
        <sz val="12"/>
        <color indexed="8"/>
        <rFont val="Times New Roman"/>
        <family val="1"/>
        <charset val="204"/>
      </rPr>
      <t/>
    </r>
  </si>
  <si>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2024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 № 367, Наказ Міністерства фінансів України «Про деякі питання запровадження програмно-цільового методу складання та виконання місцевих бюджетів» від 26.08.2014 № 836, рішення сесії Хмельницької міської ради від 21.12.2023 № 9 "Про затвердження Програми економічного і соціального розвитку Хмельницької міської територіальної громади на 2024 рік", Рішення  сесії  Хмельницької міської ради від 21.12.2023  № 15  "Про бюджет Хмельницької міської територіальної громади на 2024 рік"; Рішення позачергової тридцять восьмої сесії Хмельницької ради від 13.03.2024 № 13 "Про внесення змін до бюджету Хмельницької міської територіальної громади на 2024 рік", Рішення позачергової сороковоїї сесії Хмельницької ради від 23.05.2024 № 6 "Про внесення змін до бюджету Хмельницької міської територіальної громади </t>
    </r>
    <r>
      <rPr>
        <sz val="12"/>
        <rFont val="Times New Roman"/>
        <family val="1"/>
        <charset val="204"/>
      </rPr>
      <t>на 2024 рік", Рішення сорок третьої сесії Хмельницької ради від 16.08.2024 № 6 "Про внесення змін до бюджету Хмельницької міської територіальної громади на 2024 рік", Рішення сорок п'ятої сесії Хмельницької ради від 17.10.2024 № 3 "Про внесення змін до бюджету Хмельницької міської територіальної громади на 2024 рік", Рішення 47 сесії Хмельницької міської ради від 11.12.2024 № 8 "Про внесення змін до бюджету Хмельницької міської територіальної громади на 2024 рік"</t>
    </r>
  </si>
  <si>
    <r>
      <t xml:space="preserve">середні витрати на </t>
    </r>
    <r>
      <rPr>
        <b/>
        <sz val="12"/>
        <color indexed="8"/>
        <rFont val="Times New Roman"/>
        <family val="1"/>
        <charset val="204"/>
      </rPr>
      <t>будівництво споруди подвійного призначення із захисними властивостями протирадіаційного укриття</t>
    </r>
    <r>
      <rPr>
        <sz val="12"/>
        <color indexed="8"/>
        <rFont val="Times New Roman"/>
        <family val="1"/>
        <charset val="204"/>
      </rPr>
      <t xml:space="preserve"> в секції В (за кошти Хмельницької міської територіальної громади)</t>
    </r>
  </si>
  <si>
    <r>
      <t xml:space="preserve">від  20.12.2024 </t>
    </r>
    <r>
      <rPr>
        <sz val="12"/>
        <color indexed="10"/>
        <rFont val="Times New Roman"/>
        <family val="1"/>
        <charset val="204"/>
      </rPr>
      <t xml:space="preserve"> </t>
    </r>
    <r>
      <rPr>
        <sz val="12"/>
        <rFont val="Times New Roman"/>
        <family val="1"/>
        <charset val="204"/>
      </rPr>
      <t>№ 30</t>
    </r>
  </si>
  <si>
    <t>Дата погодження 20.12.2024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</si>
</sst>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84" formatCode="#,##0.00\ _₴"/>
  </numFmts>
  <fonts count="18" x14ac:knownFonts="1">
    <font>
      <sz val="11"/>
      <color theme="1"/>
      <name val="Calibri"/>
      <family val="2"/>
      <charset val="204"/>
      <scheme val="minor"/>
    </font>
    <font>
      <sz val="12"/>
      <color indexed="10"/>
      <name val="Times New Roman"/>
      <family val="1"/>
      <charset val="204"/>
    </font>
    <font>
      <sz val="12"/>
      <name val="Times New Roman"/>
      <family val="1"/>
      <charset val="204"/>
    </font>
    <font>
      <sz val="12"/>
      <color indexed="8"/>
      <name val="Times New Roman"/>
      <family val="1"/>
      <charset val="204"/>
    </font>
    <font>
      <b/>
      <sz val="12"/>
      <color indexed="8"/>
      <name val="Times New Roman"/>
      <family val="1"/>
      <charset val="204"/>
    </font>
    <font>
      <sz val="12"/>
      <color indexed="8"/>
      <name val="Times New Roman"/>
      <family val="1"/>
      <charset val="204"/>
    </font>
    <font>
      <b/>
      <sz val="12"/>
      <color indexed="8"/>
      <name val="Times New Roman"/>
      <family val="1"/>
      <charset val="204"/>
    </font>
    <font>
      <sz val="11"/>
      <color rgb="FF000000"/>
      <name val="Calibri"/>
      <family val="2"/>
      <charset val="204"/>
    </font>
    <font>
      <sz val="12"/>
      <color rgb="FF000000"/>
      <name val="Times New Roman"/>
      <family val="1"/>
      <charset val="204"/>
    </font>
    <font>
      <sz val="11"/>
      <color theme="1"/>
      <name val="Times New Roman"/>
      <family val="1"/>
      <charset val="204"/>
    </font>
    <font>
      <sz val="8"/>
      <color rgb="FF000000"/>
      <name val="Times New Roman"/>
      <family val="1"/>
      <charset val="204"/>
    </font>
    <font>
      <sz val="10"/>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0"/>
      <name val="Times New Roman"/>
      <family val="1"/>
      <charset val="204"/>
    </font>
    <font>
      <sz val="12"/>
      <color theme="1"/>
      <name val="Times New Roman"/>
      <family val="1"/>
      <charset val="204"/>
    </font>
    <font>
      <sz val="11"/>
      <color rgb="FFFF0000"/>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7" fillId="0" borderId="0"/>
  </cellStyleXfs>
  <cellXfs count="70">
    <xf numFmtId="0" fontId="0" fillId="0" borderId="0" xfId="0"/>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xf numFmtId="0" fontId="9" fillId="0" borderId="0" xfId="0" applyFont="1"/>
    <xf numFmtId="0" fontId="9" fillId="0" borderId="0" xfId="0" applyFont="1" applyAlignment="1">
      <alignment vertical="center" wrapText="1"/>
    </xf>
    <xf numFmtId="0" fontId="10" fillId="0" borderId="0" xfId="0" applyFont="1" applyAlignment="1">
      <alignment horizontal="center" vertical="top" wrapText="1"/>
    </xf>
    <xf numFmtId="0" fontId="10"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9" fillId="0" borderId="0" xfId="0" applyFont="1" applyBorder="1" applyAlignment="1"/>
    <xf numFmtId="0" fontId="8" fillId="0" borderId="1" xfId="0" applyFont="1" applyBorder="1" applyAlignment="1">
      <alignment vertical="center" wrapText="1"/>
    </xf>
    <xf numFmtId="0" fontId="8" fillId="0" borderId="0" xfId="0" applyFont="1" applyAlignment="1">
      <alignment horizontal="left"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xf>
    <xf numFmtId="0" fontId="8" fillId="0" borderId="0" xfId="0" applyFont="1" applyAlignment="1">
      <alignment horizontal="left" vertical="center"/>
    </xf>
    <xf numFmtId="0" fontId="12" fillId="0" borderId="0" xfId="0" applyFont="1" applyAlignment="1">
      <alignment vertical="center"/>
    </xf>
    <xf numFmtId="0" fontId="12" fillId="0" borderId="0" xfId="0" applyFont="1"/>
    <xf numFmtId="0" fontId="8" fillId="0" borderId="0" xfId="0" applyFont="1" applyAlignment="1">
      <alignment horizontal="center" vertical="center" wrapText="1"/>
    </xf>
    <xf numFmtId="0" fontId="10" fillId="0" borderId="0" xfId="0" applyFont="1" applyAlignment="1">
      <alignment horizontal="center" vertical="top" wrapText="1"/>
    </xf>
    <xf numFmtId="0" fontId="14" fillId="0" borderId="2" xfId="0" applyFont="1" applyBorder="1" applyAlignment="1">
      <alignment horizontal="center" vertical="center" wrapText="1"/>
    </xf>
    <xf numFmtId="0" fontId="10" fillId="0" borderId="0" xfId="0" applyFont="1" applyAlignment="1">
      <alignment horizontal="center" vertical="top" wrapText="1"/>
    </xf>
    <xf numFmtId="0" fontId="8" fillId="0" borderId="0" xfId="0" applyFont="1" applyAlignment="1">
      <alignment vertical="center" wrapText="1"/>
    </xf>
    <xf numFmtId="0" fontId="10" fillId="0" borderId="0" xfId="0" applyFont="1" applyBorder="1" applyAlignment="1">
      <alignment vertical="top" wrapText="1"/>
    </xf>
    <xf numFmtId="0" fontId="15" fillId="0" borderId="0" xfId="0" applyFont="1"/>
    <xf numFmtId="0" fontId="13" fillId="0" borderId="1" xfId="0" applyFont="1" applyBorder="1" applyAlignment="1">
      <alignment horizontal="center" vertical="center" wrapText="1"/>
    </xf>
    <xf numFmtId="49" fontId="13" fillId="0" borderId="1" xfId="0" applyNumberFormat="1" applyFont="1" applyBorder="1" applyAlignment="1">
      <alignment horizontal="center" vertical="center" wrapText="1"/>
    </xf>
    <xf numFmtId="0" fontId="8" fillId="2" borderId="0" xfId="0" applyFont="1" applyFill="1" applyAlignment="1">
      <alignment horizontal="center" vertical="center" wrapText="1"/>
    </xf>
    <xf numFmtId="0" fontId="9" fillId="2" borderId="0" xfId="0" applyFont="1" applyFill="1"/>
    <xf numFmtId="0" fontId="9" fillId="0" borderId="1" xfId="0" applyFont="1" applyBorder="1" applyAlignment="1">
      <alignment wrapText="1"/>
    </xf>
    <xf numFmtId="0" fontId="8" fillId="0" borderId="0" xfId="0" applyFont="1" applyAlignment="1">
      <alignment wrapText="1"/>
    </xf>
    <xf numFmtId="0" fontId="8" fillId="0" borderId="2" xfId="0" applyFont="1" applyBorder="1" applyAlignment="1">
      <alignment horizontal="left" vertical="center" wrapText="1"/>
    </xf>
    <xf numFmtId="0" fontId="13" fillId="0" borderId="0" xfId="0" applyFont="1" applyAlignment="1">
      <alignment vertical="center" wrapText="1"/>
    </xf>
    <xf numFmtId="0" fontId="8" fillId="0" borderId="2" xfId="0" applyFont="1" applyBorder="1" applyAlignment="1">
      <alignment horizontal="center" vertical="center" wrapText="1"/>
    </xf>
    <xf numFmtId="2" fontId="8" fillId="0" borderId="2" xfId="1" applyNumberFormat="1" applyFont="1" applyBorder="1" applyAlignment="1">
      <alignment horizontal="center" vertical="center" wrapText="1"/>
    </xf>
    <xf numFmtId="0" fontId="15" fillId="0" borderId="2" xfId="0" applyFont="1" applyBorder="1" applyAlignment="1">
      <alignment vertical="center"/>
    </xf>
    <xf numFmtId="0" fontId="15" fillId="0" borderId="2" xfId="0" applyFont="1" applyBorder="1" applyAlignment="1">
      <alignment horizontal="center" vertical="center"/>
    </xf>
    <xf numFmtId="3" fontId="15" fillId="0" borderId="2" xfId="0" applyNumberFormat="1" applyFont="1" applyBorder="1" applyAlignment="1">
      <alignment horizontal="center" vertical="center"/>
    </xf>
    <xf numFmtId="0" fontId="8" fillId="0" borderId="2" xfId="0" applyFont="1" applyBorder="1" applyAlignment="1">
      <alignment horizontal="center" vertical="center" wrapText="1"/>
    </xf>
    <xf numFmtId="0" fontId="15" fillId="0" borderId="2" xfId="0" applyFont="1" applyFill="1" applyBorder="1" applyAlignment="1">
      <alignment horizontal="center" vertical="center" wrapText="1"/>
    </xf>
    <xf numFmtId="0" fontId="16" fillId="0" borderId="0" xfId="0" applyFont="1"/>
    <xf numFmtId="4" fontId="8" fillId="0" borderId="2" xfId="0" applyNumberFormat="1" applyFont="1" applyBorder="1" applyAlignment="1">
      <alignment horizontal="center" vertical="center" wrapText="1"/>
    </xf>
    <xf numFmtId="184" fontId="8" fillId="0" borderId="2" xfId="0" applyNumberFormat="1" applyFont="1" applyBorder="1" applyAlignment="1">
      <alignment horizontal="center" vertical="center" wrapText="1"/>
    </xf>
    <xf numFmtId="4" fontId="15" fillId="0" borderId="2" xfId="0" applyNumberFormat="1" applyFont="1" applyBorder="1" applyAlignment="1">
      <alignment horizontal="center" vertical="center"/>
    </xf>
    <xf numFmtId="4" fontId="9" fillId="0" borderId="0" xfId="0" applyNumberFormat="1" applyFont="1"/>
    <xf numFmtId="3" fontId="2" fillId="0" borderId="2" xfId="0" applyNumberFormat="1" applyFont="1" applyBorder="1" applyAlignment="1">
      <alignment horizontal="center" vertical="center"/>
    </xf>
    <xf numFmtId="2" fontId="13" fillId="0" borderId="2" xfId="1" applyNumberFormat="1" applyFont="1" applyBorder="1" applyAlignment="1">
      <alignment horizontal="left" vertical="center" wrapText="1"/>
    </xf>
    <xf numFmtId="0" fontId="11" fillId="0" borderId="2" xfId="0" applyFont="1" applyBorder="1" applyAlignment="1">
      <alignment horizontal="center" vertical="center" wrapText="1"/>
    </xf>
    <xf numFmtId="0" fontId="8" fillId="0" borderId="2" xfId="0" applyFont="1" applyBorder="1" applyAlignment="1">
      <alignment horizontal="center" vertical="center" wrapText="1"/>
    </xf>
    <xf numFmtId="49" fontId="11" fillId="0" borderId="2" xfId="0" applyNumberFormat="1" applyFont="1" applyBorder="1" applyAlignment="1">
      <alignment horizontal="center" vertical="center" wrapText="1"/>
    </xf>
    <xf numFmtId="0" fontId="10" fillId="0" borderId="0" xfId="0" applyFont="1" applyBorder="1" applyAlignment="1">
      <alignment horizontal="center" vertical="top" wrapText="1"/>
    </xf>
    <xf numFmtId="0" fontId="8" fillId="2" borderId="0" xfId="0" applyFont="1" applyFill="1" applyAlignment="1">
      <alignment horizontal="left" vertical="center" wrapText="1"/>
    </xf>
    <xf numFmtId="0" fontId="13" fillId="0" borderId="0" xfId="0" applyFont="1" applyBorder="1" applyAlignment="1">
      <alignment horizontal="center" vertical="center" wrapText="1"/>
    </xf>
    <xf numFmtId="0" fontId="17" fillId="0" borderId="0" xfId="0" applyFont="1" applyAlignment="1">
      <alignment horizontal="left" vertical="top" wrapText="1"/>
    </xf>
    <xf numFmtId="0" fontId="17" fillId="0" borderId="0" xfId="0" applyFont="1" applyAlignment="1">
      <alignment horizontal="left" vertical="top"/>
    </xf>
    <xf numFmtId="0" fontId="10" fillId="0" borderId="4" xfId="0" applyFont="1" applyBorder="1" applyAlignment="1">
      <alignment horizontal="center" vertical="top" wrapText="1"/>
    </xf>
    <xf numFmtId="0" fontId="8" fillId="0" borderId="0" xfId="0" applyFont="1" applyBorder="1" applyAlignment="1">
      <alignment horizontal="left" vertical="top" wrapText="1"/>
    </xf>
    <xf numFmtId="0" fontId="8" fillId="0" borderId="0" xfId="0" applyFont="1" applyAlignment="1">
      <alignment horizontal="left" vertical="center" wrapText="1"/>
    </xf>
    <xf numFmtId="0" fontId="13" fillId="0" borderId="0" xfId="0" applyFont="1" applyAlignment="1">
      <alignment horizontal="center" vertical="center"/>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9" fillId="0" borderId="1" xfId="0" applyFont="1" applyBorder="1" applyAlignment="1">
      <alignment horizontal="center" wrapText="1"/>
    </xf>
    <xf numFmtId="0" fontId="8" fillId="0" borderId="0" xfId="0" applyFont="1" applyAlignment="1">
      <alignment horizontal="center" wrapText="1"/>
    </xf>
    <xf numFmtId="0" fontId="13" fillId="0" borderId="0" xfId="0" applyFont="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9" fillId="0" borderId="1" xfId="0" applyFont="1" applyBorder="1" applyAlignment="1">
      <alignment horizontal="center"/>
    </xf>
  </cellXfs>
  <cellStyles count="2">
    <cellStyle name="Звичайний" xfId="0" builtinId="0"/>
    <cellStyle name="Звичайни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90"/>
  <sheetViews>
    <sheetView tabSelected="1" view="pageBreakPreview" zoomScaleNormal="100" zoomScaleSheetLayoutView="100" workbookViewId="0">
      <selection activeCell="E17" sqref="E17:F17"/>
    </sheetView>
  </sheetViews>
  <sheetFormatPr defaultColWidth="21.5703125" defaultRowHeight="15" x14ac:dyDescent="0.25"/>
  <cols>
    <col min="1" max="1" width="6.5703125" style="4" customWidth="1"/>
    <col min="2" max="2" width="27" style="4" customWidth="1"/>
    <col min="3" max="3" width="24.28515625" style="4" customWidth="1"/>
    <col min="4" max="4" width="15.7109375" style="4" customWidth="1"/>
    <col min="5" max="5" width="21.5703125" style="4"/>
    <col min="6" max="6" width="39.140625" style="4" customWidth="1"/>
    <col min="7" max="7" width="41.5703125" style="4" customWidth="1"/>
    <col min="8" max="16384" width="21.5703125" style="4"/>
  </cols>
  <sheetData>
    <row r="1" spans="1:7" x14ac:dyDescent="0.25">
      <c r="F1" s="54" t="s">
        <v>39</v>
      </c>
      <c r="G1" s="55"/>
    </row>
    <row r="2" spans="1:7" x14ac:dyDescent="0.25">
      <c r="F2" s="55"/>
      <c r="G2" s="55"/>
    </row>
    <row r="3" spans="1:7" ht="32.25" customHeight="1" x14ac:dyDescent="0.25">
      <c r="F3" s="55"/>
      <c r="G3" s="55"/>
    </row>
    <row r="4" spans="1:7" ht="15.75" x14ac:dyDescent="0.25">
      <c r="A4" s="1"/>
      <c r="F4" s="1" t="s">
        <v>0</v>
      </c>
    </row>
    <row r="5" spans="1:7" ht="15.75" customHeight="1" x14ac:dyDescent="0.25">
      <c r="A5" s="1"/>
      <c r="E5" s="65" t="s">
        <v>1</v>
      </c>
      <c r="F5" s="65"/>
      <c r="G5" s="31"/>
    </row>
    <row r="6" spans="1:7" ht="42.6" customHeight="1" x14ac:dyDescent="0.25">
      <c r="A6" s="1"/>
      <c r="B6" s="1"/>
      <c r="E6" s="64" t="s">
        <v>54</v>
      </c>
      <c r="F6" s="64"/>
      <c r="G6" s="30"/>
    </row>
    <row r="7" spans="1:7" ht="15" customHeight="1" x14ac:dyDescent="0.25">
      <c r="A7" s="1"/>
      <c r="E7" s="56" t="s">
        <v>2</v>
      </c>
      <c r="F7" s="56"/>
      <c r="G7" s="56"/>
    </row>
    <row r="8" spans="1:7" s="25" customFormat="1" ht="15" customHeight="1" x14ac:dyDescent="0.25">
      <c r="A8" s="23"/>
      <c r="E8" s="57" t="s">
        <v>82</v>
      </c>
      <c r="F8" s="57"/>
      <c r="G8" s="57"/>
    </row>
    <row r="9" spans="1:7" ht="15.75" x14ac:dyDescent="0.25">
      <c r="A9" s="1"/>
      <c r="E9" s="58"/>
      <c r="F9" s="58"/>
      <c r="G9" s="58"/>
    </row>
    <row r="10" spans="1:7" ht="15.75" x14ac:dyDescent="0.25">
      <c r="A10" s="59" t="s">
        <v>3</v>
      </c>
      <c r="B10" s="59"/>
      <c r="C10" s="59"/>
      <c r="D10" s="59"/>
      <c r="E10" s="59"/>
      <c r="F10" s="59"/>
      <c r="G10" s="59"/>
    </row>
    <row r="11" spans="1:7" ht="15.75" x14ac:dyDescent="0.25">
      <c r="A11" s="59" t="s">
        <v>68</v>
      </c>
      <c r="B11" s="59"/>
      <c r="C11" s="59"/>
      <c r="D11" s="59"/>
      <c r="E11" s="59"/>
      <c r="F11" s="59"/>
      <c r="G11" s="59"/>
    </row>
    <row r="13" spans="1:7" ht="29.1" customHeight="1" x14ac:dyDescent="0.25">
      <c r="A13" s="60" t="s">
        <v>4</v>
      </c>
      <c r="B13" s="26">
        <v>1500000</v>
      </c>
      <c r="C13" s="53" t="s">
        <v>53</v>
      </c>
      <c r="D13" s="53"/>
      <c r="E13" s="53"/>
      <c r="F13" s="53"/>
      <c r="G13" s="27" t="s">
        <v>48</v>
      </c>
    </row>
    <row r="14" spans="1:7" ht="33.75" x14ac:dyDescent="0.25">
      <c r="A14" s="60"/>
      <c r="B14" s="6" t="s">
        <v>46</v>
      </c>
      <c r="C14" s="51" t="s">
        <v>2</v>
      </c>
      <c r="D14" s="51"/>
      <c r="E14" s="51"/>
      <c r="F14" s="51"/>
      <c r="G14" s="22" t="s">
        <v>47</v>
      </c>
    </row>
    <row r="15" spans="1:7" ht="28.15" customHeight="1" x14ac:dyDescent="0.25">
      <c r="A15" s="60" t="s">
        <v>5</v>
      </c>
      <c r="B15" s="26">
        <v>1510000</v>
      </c>
      <c r="C15" s="53" t="s">
        <v>53</v>
      </c>
      <c r="D15" s="53"/>
      <c r="E15" s="53"/>
      <c r="F15" s="53"/>
      <c r="G15" s="27" t="s">
        <v>48</v>
      </c>
    </row>
    <row r="16" spans="1:7" ht="37.5" customHeight="1" x14ac:dyDescent="0.25">
      <c r="A16" s="60"/>
      <c r="B16" s="22" t="s">
        <v>46</v>
      </c>
      <c r="C16" s="51" t="s">
        <v>32</v>
      </c>
      <c r="D16" s="51"/>
      <c r="E16" s="51"/>
      <c r="F16" s="51"/>
      <c r="G16" s="22" t="s">
        <v>47</v>
      </c>
    </row>
    <row r="17" spans="1:14" ht="84" customHeight="1" x14ac:dyDescent="0.25">
      <c r="A17" s="60" t="s">
        <v>6</v>
      </c>
      <c r="B17" s="26">
        <v>1513230</v>
      </c>
      <c r="C17" s="27" t="s">
        <v>56</v>
      </c>
      <c r="D17" s="27" t="s">
        <v>57</v>
      </c>
      <c r="E17" s="65" t="s">
        <v>58</v>
      </c>
      <c r="F17" s="65"/>
      <c r="G17" s="26">
        <v>2256400000</v>
      </c>
    </row>
    <row r="18" spans="1:14" ht="48.75" customHeight="1" x14ac:dyDescent="0.25">
      <c r="A18" s="60"/>
      <c r="B18" s="22" t="s">
        <v>46</v>
      </c>
      <c r="C18" s="22" t="s">
        <v>49</v>
      </c>
      <c r="D18" s="22" t="s">
        <v>50</v>
      </c>
      <c r="E18" s="51" t="s">
        <v>51</v>
      </c>
      <c r="F18" s="51"/>
      <c r="G18" s="22" t="s">
        <v>52</v>
      </c>
    </row>
    <row r="19" spans="1:14" ht="15.75" x14ac:dyDescent="0.25">
      <c r="A19" s="19"/>
      <c r="B19" s="7"/>
      <c r="C19" s="7"/>
      <c r="D19" s="20"/>
      <c r="E19" s="24"/>
      <c r="F19" s="24"/>
      <c r="G19" s="20"/>
    </row>
    <row r="20" spans="1:14" s="29" customFormat="1" ht="21.75" customHeight="1" x14ac:dyDescent="0.25">
      <c r="A20" s="28" t="s">
        <v>7</v>
      </c>
      <c r="B20" s="52" t="s">
        <v>70</v>
      </c>
      <c r="C20" s="52"/>
      <c r="D20" s="52"/>
      <c r="E20" s="52"/>
      <c r="F20" s="52"/>
      <c r="G20" s="52"/>
    </row>
    <row r="21" spans="1:14" ht="177" customHeight="1" x14ac:dyDescent="0.25">
      <c r="A21" s="2" t="s">
        <v>8</v>
      </c>
      <c r="B21" s="58" t="s">
        <v>80</v>
      </c>
      <c r="C21" s="58"/>
      <c r="D21" s="58"/>
      <c r="E21" s="58"/>
      <c r="F21" s="58"/>
      <c r="G21" s="58"/>
      <c r="H21" s="41"/>
    </row>
    <row r="22" spans="1:14" ht="15.75" x14ac:dyDescent="0.25">
      <c r="A22" s="2" t="s">
        <v>9</v>
      </c>
      <c r="B22" s="58" t="s">
        <v>33</v>
      </c>
      <c r="C22" s="58"/>
      <c r="D22" s="58"/>
      <c r="E22" s="58"/>
      <c r="F22" s="58"/>
      <c r="G22" s="58"/>
    </row>
    <row r="23" spans="1:14" ht="15.75" x14ac:dyDescent="0.25">
      <c r="A23" s="3"/>
    </row>
    <row r="24" spans="1:14" ht="15.75" x14ac:dyDescent="0.25">
      <c r="A24" s="8" t="s">
        <v>11</v>
      </c>
      <c r="B24" s="61" t="s">
        <v>34</v>
      </c>
      <c r="C24" s="61"/>
      <c r="D24" s="61"/>
      <c r="E24" s="61"/>
      <c r="F24" s="61"/>
      <c r="G24" s="61"/>
    </row>
    <row r="25" spans="1:14" ht="15.75" customHeight="1" x14ac:dyDescent="0.25">
      <c r="A25" s="8">
        <v>1</v>
      </c>
      <c r="B25" s="62" t="s">
        <v>58</v>
      </c>
      <c r="C25" s="63"/>
      <c r="D25" s="63"/>
      <c r="E25" s="63"/>
      <c r="F25" s="63"/>
      <c r="G25" s="63"/>
      <c r="H25" s="33"/>
      <c r="I25" s="33"/>
      <c r="J25" s="33"/>
      <c r="K25" s="33"/>
      <c r="L25" s="33"/>
    </row>
    <row r="26" spans="1:14" ht="15.75" x14ac:dyDescent="0.25">
      <c r="A26" s="3"/>
    </row>
    <row r="27" spans="1:14" ht="15.75" x14ac:dyDescent="0.25">
      <c r="A27" s="15" t="s">
        <v>10</v>
      </c>
      <c r="B27" s="4" t="s">
        <v>35</v>
      </c>
      <c r="D27" s="58" t="s">
        <v>62</v>
      </c>
      <c r="E27" s="58"/>
      <c r="F27" s="58"/>
      <c r="G27" s="58"/>
      <c r="H27" s="58"/>
      <c r="I27" s="58"/>
      <c r="J27" s="58"/>
      <c r="K27" s="58"/>
      <c r="L27" s="58"/>
      <c r="M27" s="58"/>
      <c r="N27" s="58"/>
    </row>
    <row r="28" spans="1:14" ht="15.75" x14ac:dyDescent="0.25">
      <c r="A28" s="14" t="s">
        <v>13</v>
      </c>
      <c r="B28" s="58" t="s">
        <v>36</v>
      </c>
      <c r="C28" s="58"/>
      <c r="D28" s="58"/>
      <c r="E28" s="58"/>
      <c r="F28" s="58"/>
      <c r="G28" s="58"/>
    </row>
    <row r="29" spans="1:14" ht="15.75" x14ac:dyDescent="0.25">
      <c r="A29" s="14"/>
      <c r="B29" s="12"/>
      <c r="C29" s="12"/>
      <c r="D29" s="12"/>
      <c r="E29" s="12"/>
      <c r="F29" s="12"/>
      <c r="G29" s="12"/>
    </row>
    <row r="30" spans="1:14" ht="15.75" x14ac:dyDescent="0.25">
      <c r="A30" s="13" t="s">
        <v>11</v>
      </c>
      <c r="B30" s="61" t="s">
        <v>12</v>
      </c>
      <c r="C30" s="61"/>
      <c r="D30" s="61"/>
      <c r="E30" s="61"/>
      <c r="F30" s="61"/>
      <c r="G30" s="61"/>
    </row>
    <row r="31" spans="1:14" ht="15.6" customHeight="1" x14ac:dyDescent="0.25">
      <c r="A31" s="13">
        <v>1</v>
      </c>
      <c r="B31" s="67" t="s">
        <v>59</v>
      </c>
      <c r="C31" s="68"/>
      <c r="D31" s="68"/>
      <c r="E31" s="68"/>
      <c r="F31" s="68"/>
      <c r="G31" s="68"/>
      <c r="H31" s="33"/>
      <c r="I31" s="33"/>
      <c r="J31" s="33"/>
      <c r="K31" s="33"/>
      <c r="L31" s="33"/>
    </row>
    <row r="32" spans="1:14" ht="15.75" x14ac:dyDescent="0.25">
      <c r="A32" s="14"/>
      <c r="B32" s="12"/>
      <c r="C32" s="12"/>
      <c r="D32" s="12"/>
      <c r="E32" s="12"/>
      <c r="F32" s="12"/>
      <c r="G32" s="12"/>
    </row>
    <row r="33" spans="1:7" ht="15.75" x14ac:dyDescent="0.25">
      <c r="A33" s="14" t="s">
        <v>18</v>
      </c>
      <c r="B33" s="16" t="s">
        <v>14</v>
      </c>
      <c r="C33" s="12"/>
      <c r="D33" s="12"/>
      <c r="E33" s="12"/>
      <c r="F33" s="12"/>
      <c r="G33" s="12"/>
    </row>
    <row r="34" spans="1:7" ht="15.75" x14ac:dyDescent="0.25">
      <c r="A34" s="3"/>
    </row>
    <row r="35" spans="1:7" ht="15.75" x14ac:dyDescent="0.25">
      <c r="A35" s="3"/>
      <c r="E35" s="4" t="s">
        <v>45</v>
      </c>
    </row>
    <row r="36" spans="1:7" ht="31.5" x14ac:dyDescent="0.25">
      <c r="A36" s="8" t="s">
        <v>11</v>
      </c>
      <c r="B36" s="8" t="s">
        <v>14</v>
      </c>
      <c r="C36" s="8" t="s">
        <v>15</v>
      </c>
      <c r="D36" s="8" t="s">
        <v>16</v>
      </c>
      <c r="E36" s="8" t="s">
        <v>17</v>
      </c>
    </row>
    <row r="37" spans="1:7" ht="15.75" x14ac:dyDescent="0.25">
      <c r="A37" s="8">
        <v>1</v>
      </c>
      <c r="B37" s="8">
        <v>2</v>
      </c>
      <c r="C37" s="8">
        <v>3</v>
      </c>
      <c r="D37" s="8">
        <v>4</v>
      </c>
      <c r="E37" s="8">
        <v>5</v>
      </c>
    </row>
    <row r="38" spans="1:7" ht="142.5" customHeight="1" x14ac:dyDescent="0.25">
      <c r="A38" s="34">
        <v>1</v>
      </c>
      <c r="B38" s="35" t="s">
        <v>66</v>
      </c>
      <c r="C38" s="34"/>
      <c r="D38" s="43">
        <f>8052064-516571.93</f>
        <v>7535492.0700000003</v>
      </c>
      <c r="E38" s="43">
        <f>C38+D38</f>
        <v>7535492.0700000003</v>
      </c>
    </row>
    <row r="39" spans="1:7" ht="15.75" x14ac:dyDescent="0.25">
      <c r="A39" s="61" t="s">
        <v>17</v>
      </c>
      <c r="B39" s="61"/>
      <c r="C39" s="8"/>
      <c r="D39" s="43">
        <f>SUM(D38:D38)</f>
        <v>7535492.0700000003</v>
      </c>
      <c r="E39" s="43">
        <f>SUM(E38:E38)</f>
        <v>7535492.0700000003</v>
      </c>
    </row>
    <row r="40" spans="1:7" ht="15.75" x14ac:dyDescent="0.25">
      <c r="A40" s="3"/>
    </row>
    <row r="41" spans="1:7" ht="15.75" x14ac:dyDescent="0.25">
      <c r="A41" s="60" t="s">
        <v>21</v>
      </c>
      <c r="B41" s="58" t="s">
        <v>19</v>
      </c>
      <c r="C41" s="58"/>
      <c r="D41" s="58"/>
      <c r="E41" s="58"/>
      <c r="F41" s="58"/>
      <c r="G41" s="58"/>
    </row>
    <row r="42" spans="1:7" x14ac:dyDescent="0.25">
      <c r="A42" s="60"/>
    </row>
    <row r="43" spans="1:7" ht="15.75" x14ac:dyDescent="0.25">
      <c r="A43" s="3"/>
      <c r="E43" s="1" t="s">
        <v>45</v>
      </c>
    </row>
    <row r="44" spans="1:7" ht="31.5" x14ac:dyDescent="0.25">
      <c r="A44" s="13" t="s">
        <v>11</v>
      </c>
      <c r="B44" s="8" t="s">
        <v>20</v>
      </c>
      <c r="C44" s="8" t="s">
        <v>15</v>
      </c>
      <c r="D44" s="8" t="s">
        <v>16</v>
      </c>
      <c r="E44" s="8" t="s">
        <v>17</v>
      </c>
    </row>
    <row r="45" spans="1:7" ht="15.75" x14ac:dyDescent="0.25">
      <c r="A45" s="13">
        <v>1</v>
      </c>
      <c r="B45" s="8">
        <v>2</v>
      </c>
      <c r="C45" s="8">
        <v>3</v>
      </c>
      <c r="D45" s="8">
        <v>4</v>
      </c>
      <c r="E45" s="8">
        <v>5</v>
      </c>
    </row>
    <row r="46" spans="1:7" ht="78.75" x14ac:dyDescent="0.25">
      <c r="A46" s="13">
        <v>1</v>
      </c>
      <c r="B46" s="9" t="s">
        <v>67</v>
      </c>
      <c r="C46" s="9"/>
      <c r="D46" s="42">
        <f>D39</f>
        <v>7535492.0700000003</v>
      </c>
      <c r="E46" s="42">
        <f>D46</f>
        <v>7535492.0700000003</v>
      </c>
    </row>
    <row r="47" spans="1:7" ht="15.75" x14ac:dyDescent="0.25">
      <c r="A47" s="61" t="s">
        <v>17</v>
      </c>
      <c r="B47" s="61"/>
      <c r="C47" s="9"/>
      <c r="D47" s="42">
        <f>D46</f>
        <v>7535492.0700000003</v>
      </c>
      <c r="E47" s="42">
        <f>E46</f>
        <v>7535492.0700000003</v>
      </c>
    </row>
    <row r="48" spans="1:7" ht="15.75" x14ac:dyDescent="0.25">
      <c r="A48" s="3"/>
    </row>
    <row r="49" spans="1:9" ht="15.75" x14ac:dyDescent="0.25">
      <c r="A49" s="2" t="s">
        <v>37</v>
      </c>
      <c r="B49" s="58" t="s">
        <v>22</v>
      </c>
      <c r="C49" s="58"/>
      <c r="D49" s="58"/>
      <c r="E49" s="58"/>
      <c r="F49" s="58"/>
      <c r="G49" s="58"/>
    </row>
    <row r="50" spans="1:9" ht="15.75" x14ac:dyDescent="0.25">
      <c r="A50" s="3"/>
    </row>
    <row r="51" spans="1:9" ht="46.5" customHeight="1" x14ac:dyDescent="0.25">
      <c r="A51" s="8" t="s">
        <v>11</v>
      </c>
      <c r="B51" s="8" t="s">
        <v>23</v>
      </c>
      <c r="C51" s="8" t="s">
        <v>24</v>
      </c>
      <c r="D51" s="8" t="s">
        <v>25</v>
      </c>
      <c r="E51" s="8" t="s">
        <v>15</v>
      </c>
      <c r="F51" s="8" t="s">
        <v>16</v>
      </c>
      <c r="G51" s="8" t="s">
        <v>17</v>
      </c>
    </row>
    <row r="52" spans="1:9" ht="15.75" x14ac:dyDescent="0.25">
      <c r="A52" s="8">
        <v>1</v>
      </c>
      <c r="B52" s="8">
        <v>2</v>
      </c>
      <c r="C52" s="8">
        <v>3</v>
      </c>
      <c r="D52" s="8">
        <v>4</v>
      </c>
      <c r="E52" s="8">
        <v>5</v>
      </c>
      <c r="F52" s="8">
        <v>6</v>
      </c>
      <c r="G52" s="8">
        <v>7</v>
      </c>
    </row>
    <row r="53" spans="1:9" ht="157.69999999999999" customHeight="1" x14ac:dyDescent="0.25">
      <c r="A53" s="9"/>
      <c r="B53" s="47" t="s">
        <v>69</v>
      </c>
      <c r="C53" s="34"/>
      <c r="D53" s="36"/>
      <c r="E53" s="21"/>
      <c r="F53" s="44">
        <v>7535492.0700000003</v>
      </c>
      <c r="G53" s="44">
        <f>F53</f>
        <v>7535492.0700000003</v>
      </c>
    </row>
    <row r="54" spans="1:9" ht="15.75" x14ac:dyDescent="0.25">
      <c r="A54" s="48">
        <v>1</v>
      </c>
      <c r="B54" s="32" t="s">
        <v>26</v>
      </c>
      <c r="C54" s="34"/>
      <c r="D54" s="36"/>
      <c r="E54" s="21"/>
      <c r="F54" s="37"/>
      <c r="G54" s="37"/>
    </row>
    <row r="55" spans="1:9" ht="146.1" customHeight="1" x14ac:dyDescent="0.25">
      <c r="A55" s="48"/>
      <c r="B55" s="32" t="s">
        <v>71</v>
      </c>
      <c r="C55" s="34" t="s">
        <v>74</v>
      </c>
      <c r="D55" s="36" t="s">
        <v>41</v>
      </c>
      <c r="E55" s="34">
        <v>0</v>
      </c>
      <c r="F55" s="44">
        <f>1600000+46044+4248847-3900000+3900000-180736.48</f>
        <v>5714154.5199999996</v>
      </c>
      <c r="G55" s="44">
        <f>F55</f>
        <v>5714154.5199999996</v>
      </c>
      <c r="I55" s="45">
        <f>F55+F64+F73</f>
        <v>7535492.0699999994</v>
      </c>
    </row>
    <row r="56" spans="1:9" ht="15.75" x14ac:dyDescent="0.25">
      <c r="A56" s="50"/>
      <c r="B56" s="32" t="s">
        <v>27</v>
      </c>
      <c r="C56" s="49"/>
      <c r="D56" s="36"/>
      <c r="E56" s="49"/>
      <c r="F56" s="44"/>
      <c r="G56" s="44"/>
      <c r="I56" s="45"/>
    </row>
    <row r="57" spans="1:9" ht="15.75" x14ac:dyDescent="0.25">
      <c r="A57" s="50"/>
      <c r="B57" s="32" t="s">
        <v>72</v>
      </c>
      <c r="C57" s="49" t="s">
        <v>40</v>
      </c>
      <c r="D57" s="36" t="s">
        <v>41</v>
      </c>
      <c r="E57" s="49">
        <v>0</v>
      </c>
      <c r="F57" s="38">
        <v>1</v>
      </c>
      <c r="G57" s="38">
        <v>1</v>
      </c>
      <c r="I57" s="45"/>
    </row>
    <row r="58" spans="1:9" ht="15.75" x14ac:dyDescent="0.25">
      <c r="A58" s="50"/>
      <c r="B58" s="4" t="s">
        <v>28</v>
      </c>
      <c r="C58" s="49"/>
      <c r="D58" s="36"/>
      <c r="E58" s="49"/>
      <c r="F58" s="44"/>
      <c r="G58" s="44"/>
      <c r="I58" s="45"/>
    </row>
    <row r="59" spans="1:9" ht="47.25" x14ac:dyDescent="0.25">
      <c r="A59" s="50"/>
      <c r="B59" s="32" t="s">
        <v>73</v>
      </c>
      <c r="C59" s="49" t="s">
        <v>74</v>
      </c>
      <c r="D59" s="36" t="s">
        <v>41</v>
      </c>
      <c r="E59" s="49">
        <v>0</v>
      </c>
      <c r="F59" s="44">
        <v>6295698</v>
      </c>
      <c r="G59" s="44">
        <f>F59</f>
        <v>6295698</v>
      </c>
      <c r="I59" s="45"/>
    </row>
    <row r="60" spans="1:9" ht="15.75" x14ac:dyDescent="0.25">
      <c r="A60" s="50"/>
      <c r="B60" s="32" t="s">
        <v>29</v>
      </c>
      <c r="C60" s="49"/>
      <c r="D60" s="36"/>
      <c r="E60" s="49"/>
      <c r="F60" s="44"/>
      <c r="G60" s="44"/>
      <c r="I60" s="45"/>
    </row>
    <row r="61" spans="1:9" ht="15.75" x14ac:dyDescent="0.25">
      <c r="A61" s="48"/>
      <c r="B61" s="32" t="s">
        <v>75</v>
      </c>
      <c r="C61" s="49" t="s">
        <v>42</v>
      </c>
      <c r="D61" s="36" t="s">
        <v>41</v>
      </c>
      <c r="E61" s="49">
        <v>0</v>
      </c>
      <c r="F61" s="38">
        <v>100</v>
      </c>
      <c r="G61" s="38">
        <v>100</v>
      </c>
      <c r="I61" s="45"/>
    </row>
    <row r="62" spans="1:9" ht="15.75" x14ac:dyDescent="0.25">
      <c r="A62" s="48"/>
      <c r="B62" s="32"/>
      <c r="C62" s="49"/>
      <c r="D62" s="36"/>
      <c r="E62" s="49"/>
      <c r="F62" s="44"/>
      <c r="G62" s="44"/>
      <c r="I62" s="45"/>
    </row>
    <row r="63" spans="1:9" ht="15.75" x14ac:dyDescent="0.25">
      <c r="A63" s="48">
        <v>2</v>
      </c>
      <c r="B63" s="32" t="s">
        <v>26</v>
      </c>
      <c r="C63" s="49"/>
      <c r="D63" s="36"/>
      <c r="E63" s="49"/>
      <c r="F63" s="44"/>
      <c r="G63" s="44"/>
      <c r="I63" s="45"/>
    </row>
    <row r="64" spans="1:9" ht="138.75" customHeight="1" x14ac:dyDescent="0.25">
      <c r="A64" s="48"/>
      <c r="B64" s="32" t="s">
        <v>76</v>
      </c>
      <c r="C64" s="39" t="s">
        <v>61</v>
      </c>
      <c r="D64" s="36" t="s">
        <v>41</v>
      </c>
      <c r="E64" s="39">
        <v>0</v>
      </c>
      <c r="F64" s="44">
        <f>253956+1603217-35835.45</f>
        <v>1821337.55</v>
      </c>
      <c r="G64" s="44">
        <f>F64</f>
        <v>1821337.55</v>
      </c>
    </row>
    <row r="65" spans="1:7" ht="15.75" x14ac:dyDescent="0.25">
      <c r="A65" s="48"/>
      <c r="B65" s="32" t="s">
        <v>27</v>
      </c>
      <c r="C65" s="49"/>
      <c r="D65" s="36"/>
      <c r="E65" s="49"/>
      <c r="F65" s="44"/>
      <c r="G65" s="44"/>
    </row>
    <row r="66" spans="1:7" ht="15.75" x14ac:dyDescent="0.25">
      <c r="A66" s="48"/>
      <c r="B66" s="32" t="s">
        <v>72</v>
      </c>
      <c r="C66" s="49" t="s">
        <v>40</v>
      </c>
      <c r="D66" s="36" t="s">
        <v>41</v>
      </c>
      <c r="E66" s="49">
        <v>0</v>
      </c>
      <c r="F66" s="38">
        <v>1</v>
      </c>
      <c r="G66" s="38">
        <v>1</v>
      </c>
    </row>
    <row r="67" spans="1:7" ht="15.75" x14ac:dyDescent="0.25">
      <c r="A67" s="48"/>
      <c r="B67" s="4" t="s">
        <v>28</v>
      </c>
      <c r="C67" s="49"/>
      <c r="D67" s="36"/>
      <c r="E67" s="49"/>
      <c r="F67" s="44"/>
      <c r="G67" s="44"/>
    </row>
    <row r="68" spans="1:7" ht="47.85" customHeight="1" x14ac:dyDescent="0.25">
      <c r="A68" s="48"/>
      <c r="B68" s="32" t="s">
        <v>73</v>
      </c>
      <c r="C68" s="49" t="s">
        <v>61</v>
      </c>
      <c r="D68" s="36" t="s">
        <v>41</v>
      </c>
      <c r="E68" s="49">
        <v>0</v>
      </c>
      <c r="F68" s="38">
        <v>2009746</v>
      </c>
      <c r="G68" s="38">
        <f>F68</f>
        <v>2009746</v>
      </c>
    </row>
    <row r="69" spans="1:7" ht="15.75" x14ac:dyDescent="0.25">
      <c r="A69" s="48"/>
      <c r="B69" s="32" t="s">
        <v>29</v>
      </c>
      <c r="C69" s="49"/>
      <c r="D69" s="36"/>
      <c r="E69" s="49"/>
      <c r="F69" s="44"/>
      <c r="G69" s="44"/>
    </row>
    <row r="70" spans="1:7" ht="15.75" x14ac:dyDescent="0.25">
      <c r="A70" s="48"/>
      <c r="B70" s="32" t="s">
        <v>75</v>
      </c>
      <c r="C70" s="49" t="s">
        <v>42</v>
      </c>
      <c r="D70" s="36" t="s">
        <v>41</v>
      </c>
      <c r="E70" s="49">
        <v>0</v>
      </c>
      <c r="F70" s="38">
        <v>100</v>
      </c>
      <c r="G70" s="38">
        <v>100</v>
      </c>
    </row>
    <row r="71" spans="1:7" ht="15.75" x14ac:dyDescent="0.25">
      <c r="A71" s="48"/>
      <c r="B71" s="32"/>
      <c r="C71" s="49"/>
      <c r="D71" s="36"/>
      <c r="E71" s="49"/>
      <c r="F71" s="44"/>
      <c r="G71" s="44"/>
    </row>
    <row r="72" spans="1:7" ht="15.75" x14ac:dyDescent="0.25">
      <c r="A72" s="48">
        <v>3</v>
      </c>
      <c r="B72" s="32" t="s">
        <v>26</v>
      </c>
      <c r="C72" s="49"/>
      <c r="D72" s="36"/>
      <c r="E72" s="49"/>
      <c r="F72" s="44"/>
      <c r="G72" s="44"/>
    </row>
    <row r="73" spans="1:7" ht="200.25" customHeight="1" x14ac:dyDescent="0.25">
      <c r="A73" s="48"/>
      <c r="B73" s="32" t="s">
        <v>77</v>
      </c>
      <c r="C73" s="39" t="s">
        <v>61</v>
      </c>
      <c r="D73" s="36" t="s">
        <v>41</v>
      </c>
      <c r="E73" s="39">
        <v>0</v>
      </c>
      <c r="F73" s="44">
        <f>300000-300000</f>
        <v>0</v>
      </c>
      <c r="G73" s="44">
        <f>F73</f>
        <v>0</v>
      </c>
    </row>
    <row r="74" spans="1:7" ht="15.75" x14ac:dyDescent="0.25">
      <c r="A74" s="48"/>
      <c r="B74" s="32" t="s">
        <v>27</v>
      </c>
      <c r="C74" s="34"/>
      <c r="D74" s="36"/>
      <c r="E74" s="21"/>
      <c r="F74" s="37"/>
      <c r="G74" s="37"/>
    </row>
    <row r="75" spans="1:7" ht="15.75" x14ac:dyDescent="0.25">
      <c r="A75" s="48"/>
      <c r="B75" s="32" t="s">
        <v>60</v>
      </c>
      <c r="C75" s="34" t="s">
        <v>40</v>
      </c>
      <c r="D75" s="36" t="s">
        <v>41</v>
      </c>
      <c r="E75" s="34">
        <v>0</v>
      </c>
      <c r="F75" s="38">
        <v>1</v>
      </c>
      <c r="G75" s="38">
        <v>1</v>
      </c>
    </row>
    <row r="76" spans="1:7" ht="15.75" x14ac:dyDescent="0.25">
      <c r="A76" s="48"/>
      <c r="B76" s="32" t="s">
        <v>28</v>
      </c>
      <c r="C76" s="34"/>
      <c r="D76" s="36"/>
      <c r="E76" s="21"/>
      <c r="F76" s="37"/>
      <c r="G76" s="37"/>
    </row>
    <row r="77" spans="1:7" ht="53.1" customHeight="1" x14ac:dyDescent="0.25">
      <c r="A77" s="48"/>
      <c r="B77" s="32" t="s">
        <v>78</v>
      </c>
      <c r="C77" s="39" t="s">
        <v>61</v>
      </c>
      <c r="D77" s="36" t="s">
        <v>41</v>
      </c>
      <c r="E77" s="39">
        <v>0</v>
      </c>
      <c r="F77" s="46">
        <v>561250914</v>
      </c>
      <c r="G77" s="46">
        <f>F77</f>
        <v>561250914</v>
      </c>
    </row>
    <row r="78" spans="1:7" ht="144" customHeight="1" x14ac:dyDescent="0.25">
      <c r="A78" s="48"/>
      <c r="B78" s="32" t="s">
        <v>81</v>
      </c>
      <c r="C78" s="49" t="s">
        <v>61</v>
      </c>
      <c r="D78" s="36" t="s">
        <v>41</v>
      </c>
      <c r="E78" s="49">
        <v>0</v>
      </c>
      <c r="F78" s="46">
        <v>10326170</v>
      </c>
      <c r="G78" s="46">
        <f>F78</f>
        <v>10326170</v>
      </c>
    </row>
    <row r="79" spans="1:7" ht="15.75" x14ac:dyDescent="0.25">
      <c r="A79" s="48"/>
      <c r="B79" s="32" t="s">
        <v>29</v>
      </c>
      <c r="C79" s="34"/>
      <c r="D79" s="36"/>
      <c r="E79" s="21"/>
      <c r="F79" s="37"/>
      <c r="G79" s="37"/>
    </row>
    <row r="80" spans="1:7" ht="15.75" x14ac:dyDescent="0.25">
      <c r="A80" s="9"/>
      <c r="B80" s="32" t="s">
        <v>79</v>
      </c>
      <c r="C80" s="39" t="s">
        <v>42</v>
      </c>
      <c r="D80" s="36" t="s">
        <v>41</v>
      </c>
      <c r="E80" s="39">
        <v>0</v>
      </c>
      <c r="F80" s="40">
        <f>+E683</f>
        <v>0</v>
      </c>
      <c r="G80" s="37">
        <f>F80</f>
        <v>0</v>
      </c>
    </row>
    <row r="81" spans="1:7" ht="15.75" x14ac:dyDescent="0.25">
      <c r="A81" s="3"/>
    </row>
    <row r="82" spans="1:7" ht="15.75" customHeight="1" x14ac:dyDescent="0.25">
      <c r="A82" s="66" t="s">
        <v>55</v>
      </c>
      <c r="B82" s="66"/>
      <c r="C82" s="66"/>
      <c r="D82" s="1"/>
    </row>
    <row r="83" spans="1:7" ht="32.25" customHeight="1" x14ac:dyDescent="0.25">
      <c r="A83" s="66"/>
      <c r="B83" s="66"/>
      <c r="C83" s="66"/>
      <c r="D83" s="11"/>
      <c r="E83" s="10"/>
      <c r="F83" s="69" t="s">
        <v>64</v>
      </c>
      <c r="G83" s="69"/>
    </row>
    <row r="84" spans="1:7" ht="15.75" x14ac:dyDescent="0.25">
      <c r="A84" s="5"/>
      <c r="B84" s="2"/>
      <c r="D84" s="6" t="s">
        <v>30</v>
      </c>
      <c r="F84" s="56" t="s">
        <v>63</v>
      </c>
      <c r="G84" s="56"/>
    </row>
    <row r="85" spans="1:7" ht="15.75" x14ac:dyDescent="0.25">
      <c r="A85" s="58" t="s">
        <v>31</v>
      </c>
      <c r="B85" s="58"/>
      <c r="C85" s="2"/>
      <c r="D85" s="2"/>
    </row>
    <row r="86" spans="1:7" ht="33.6" customHeight="1" x14ac:dyDescent="0.25">
      <c r="A86" s="60" t="s">
        <v>43</v>
      </c>
      <c r="B86" s="60"/>
      <c r="C86" s="14"/>
      <c r="D86" s="14"/>
    </row>
    <row r="87" spans="1:7" ht="24" customHeight="1" x14ac:dyDescent="0.25">
      <c r="A87" s="58" t="s">
        <v>44</v>
      </c>
      <c r="B87" s="58"/>
      <c r="C87" s="58"/>
      <c r="D87" s="11"/>
      <c r="E87" s="10"/>
      <c r="F87" s="69" t="s">
        <v>65</v>
      </c>
      <c r="G87" s="69"/>
    </row>
    <row r="88" spans="1:7" ht="15.75" x14ac:dyDescent="0.25">
      <c r="A88" s="1"/>
      <c r="B88" s="2"/>
      <c r="C88" s="2"/>
      <c r="D88" s="6" t="s">
        <v>30</v>
      </c>
      <c r="F88" s="56" t="s">
        <v>63</v>
      </c>
      <c r="G88" s="56"/>
    </row>
    <row r="89" spans="1:7" x14ac:dyDescent="0.25">
      <c r="A89" s="17" t="s">
        <v>83</v>
      </c>
    </row>
    <row r="90" spans="1:7" x14ac:dyDescent="0.25">
      <c r="A90" s="18" t="s">
        <v>38</v>
      </c>
    </row>
  </sheetData>
  <mergeCells count="39">
    <mergeCell ref="B28:G28"/>
    <mergeCell ref="B31:G31"/>
    <mergeCell ref="A87:C87"/>
    <mergeCell ref="F83:G83"/>
    <mergeCell ref="F84:G84"/>
    <mergeCell ref="F87:G87"/>
    <mergeCell ref="A41:A42"/>
    <mergeCell ref="A86:B86"/>
    <mergeCell ref="A47:B47"/>
    <mergeCell ref="E6:F6"/>
    <mergeCell ref="E5:F5"/>
    <mergeCell ref="A82:C83"/>
    <mergeCell ref="B21:G21"/>
    <mergeCell ref="E17:F17"/>
    <mergeCell ref="E18:F18"/>
    <mergeCell ref="A13:A14"/>
    <mergeCell ref="A15:A16"/>
    <mergeCell ref="C15:F15"/>
    <mergeCell ref="D27:N27"/>
    <mergeCell ref="F88:G88"/>
    <mergeCell ref="A85:B85"/>
    <mergeCell ref="B41:G41"/>
    <mergeCell ref="B49:G49"/>
    <mergeCell ref="A17:A18"/>
    <mergeCell ref="B30:G30"/>
    <mergeCell ref="A39:B39"/>
    <mergeCell ref="B22:G22"/>
    <mergeCell ref="B24:G24"/>
    <mergeCell ref="B25:G25"/>
    <mergeCell ref="C16:F16"/>
    <mergeCell ref="B20:G20"/>
    <mergeCell ref="C14:F14"/>
    <mergeCell ref="C13:F13"/>
    <mergeCell ref="F1:G3"/>
    <mergeCell ref="E7:G7"/>
    <mergeCell ref="E8:G8"/>
    <mergeCell ref="E9:G9"/>
    <mergeCell ref="A10:G10"/>
    <mergeCell ref="A11:G11"/>
  </mergeCells>
  <pageMargins left="0.19685039370078741" right="0.15748031496062992" top="0.51181102362204722" bottom="0.27559055118110237" header="0.31496062992125984" footer="0.31496062992125984"/>
  <pageSetup paperSize="9" scale="72" fitToHeight="4" orientation="landscape" r:id="rId1"/>
  <rowBreaks count="2" manualBreakCount="2">
    <brk id="26" max="6" man="1"/>
    <brk id="53"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1513230</vt:lpstr>
      <vt:lpstr>'1513230'!Область_друку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2024-12-19T13:04:53Z</cp:lastPrinted>
  <dcterms:created xsi:type="dcterms:W3CDTF">2018-12-28T08:43:53Z</dcterms:created>
  <dcterms:modified xsi:type="dcterms:W3CDTF">2024-12-30T12:10:28Z</dcterms:modified>
</cp:coreProperties>
</file>