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'1217640'!$A$1:$BM$98</definedName>
  </definedNames>
  <calcPr calcId="152511"/>
</workbook>
</file>

<file path=xl/calcChain.xml><?xml version="1.0" encoding="utf-8"?>
<calcChain xmlns="http://schemas.openxmlformats.org/spreadsheetml/2006/main">
  <c r="A96" i="2" l="1"/>
  <c r="AO78" i="2"/>
  <c r="AO83" i="2" s="1"/>
  <c r="BE83" i="2" s="1"/>
  <c r="AO81" i="2"/>
  <c r="BE81" i="2" s="1"/>
  <c r="AK49" i="2"/>
  <c r="AS49" i="2" s="1"/>
  <c r="AS58" i="2"/>
  <c r="BE85" i="2"/>
  <c r="BE72" i="2"/>
  <c r="BE80" i="2"/>
  <c r="AK48" i="2"/>
  <c r="AK50" i="2"/>
  <c r="I23" i="2" s="1"/>
  <c r="BE67" i="2"/>
  <c r="BE68" i="2"/>
  <c r="AC47" i="2"/>
  <c r="AC50" i="2" s="1"/>
  <c r="BE65" i="2"/>
  <c r="AO70" i="2"/>
  <c r="BE70" i="2"/>
  <c r="BE78" i="2"/>
  <c r="AC48" i="2"/>
  <c r="AS48" i="2" s="1"/>
  <c r="AK57" i="2" l="1"/>
  <c r="AS50" i="2"/>
  <c r="AS22" i="2"/>
  <c r="U22" i="2" s="1"/>
  <c r="AS47" i="2"/>
  <c r="CB78" i="2"/>
  <c r="AK58" i="2" l="1"/>
  <c r="BA58" i="2" s="1"/>
  <c r="BA57" i="2"/>
</calcChain>
</file>

<file path=xl/sharedStrings.xml><?xml version="1.0" encoding="utf-8"?>
<sst xmlns="http://schemas.openxmlformats.org/spreadsheetml/2006/main" count="142" uniqueCount="100">
  <si>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</si>
  <si>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</si>
  <si>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</si>
  <si>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</si>
  <si>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</si>
  <si>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</si>
  <si>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</si>
  <si>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</si>
  <si>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</si>
  <si>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</si>
  <si>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</si>
  <si>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</si>
  <si>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</si>
  <si>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</si>
  <si>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</si>
  <si>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</si>
  <si>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</si>
  <si>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</si>
  <si>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</si>
  <si>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</si>
  <si>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</si>
  <si>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</si>
  <si>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</si>
  <si>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</si>
  <si>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</si>
  <si>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</si>
  <si>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</si>
  <si>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</si>
  <si>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</si>
  <si>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</si>
  <si>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</si>
  <si>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</si>
  <si>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</si>
  <si>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</si>
  <si>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</si>
  <si>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</si>
  <si>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</si>
  <si>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</si>
  <si>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</si>
  <si>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</si>
  <si>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</si>
  <si>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</si>
  <si>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</si>
  <si>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</si>
  <si>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</si>
  <si>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</si>
  <si>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</si>
  <si>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</si>
  <si>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</si>
  <si>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</si>
  <si>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</si>
  <si>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</si>
  <si>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</si>
  <si>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</si>
  <si>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</si>
  <si>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</si>
  <si>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</si>
  <si>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</si>
  <si>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</si>
  <si>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</si>
  <si>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</si>
  <si>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</si>
  <si>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</si>
  <si>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</si>
  <si>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</si>
  <si>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</si>
  <si>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</si>
  <si>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</si>
  <si>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</si>
  <si>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</si>
  <si>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</si>
  <si>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</si>
  <si>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</si>
  <si>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</si>
  <si>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</si>
  <si>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договори</t>
  </si>
  <si>
    <t>відс.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</si>
  <si>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</si>
  <si>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</si>
  <si>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(Власне ім'я, ПРІЗВИЩЕ)</t>
  </si>
  <si>
    <t>Сергій ЯМЧУК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</si>
  <si>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</si>
  <si>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</si>
  <si>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</si>
  <si>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</si>
  <si>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</si>
  <si>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</si>
  <si>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</si>
  <si>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</si>
  <si>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</si>
  <si>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>службова записка</t>
  </si>
  <si>
    <t>бюджетної програми місцевого бюджету на 2024  рік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</si>
  <si>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</si>
  <si>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сума на відшкодування частини відсотків за залученими кредитами для 1 ОСББ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</si>
  <si>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</si>
  <si>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</si>
  <si>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</si>
  <si>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</si>
  <si>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4 ОСББ до потреби відповідно до розрахунків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</si>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</sst>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22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5">
      <c r="AO3" s="123" t="s">
        <v>74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7.75" customHeight="1" x14ac:dyDescent="0.25">
      <c r="AO4" s="121" t="s">
        <v>67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8" customHeight="1" x14ac:dyDescent="0.25">
      <c r="AO7" s="112">
        <v>45646</v>
      </c>
      <c r="AP7" s="113"/>
      <c r="AQ7" s="113"/>
      <c r="AR7" s="113"/>
      <c r="AS7" s="113"/>
      <c r="AT7" s="113"/>
      <c r="AU7" s="113"/>
      <c r="AV7" s="47" t="s">
        <v>48</v>
      </c>
      <c r="AW7" s="114">
        <v>297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7" t="s">
        <v>11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84" t="s">
        <v>57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39"/>
      <c r="N13" s="83" t="s">
        <v>67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40"/>
      <c r="AU13" s="84">
        <v>26381695</v>
      </c>
      <c r="AV13" s="85"/>
      <c r="AW13" s="85"/>
      <c r="AX13" s="85"/>
      <c r="AY13" s="85"/>
      <c r="AZ13" s="85"/>
      <c r="BA13" s="85"/>
      <c r="BB13" s="8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24" t="s">
        <v>41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44"/>
      <c r="N14" s="125" t="s">
        <v>47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44"/>
      <c r="AU14" s="124" t="s">
        <v>40</v>
      </c>
      <c r="AV14" s="124"/>
      <c r="AW14" s="124"/>
      <c r="AX14" s="124"/>
      <c r="AY14" s="124"/>
      <c r="AZ14" s="124"/>
      <c r="BA14" s="124"/>
      <c r="BB14" s="124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84" t="s">
        <v>62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39"/>
      <c r="N16" s="83" t="s">
        <v>67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40"/>
      <c r="AU16" s="84">
        <v>26381695</v>
      </c>
      <c r="AV16" s="85"/>
      <c r="AW16" s="85"/>
      <c r="AX16" s="85"/>
      <c r="AY16" s="85"/>
      <c r="AZ16" s="85"/>
      <c r="BA16" s="85"/>
      <c r="BB16" s="8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24" t="s">
        <v>41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44"/>
      <c r="N17" s="125" t="s">
        <v>46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44"/>
      <c r="AU17" s="124" t="s">
        <v>40</v>
      </c>
      <c r="AV17" s="124"/>
      <c r="AW17" s="124"/>
      <c r="AX17" s="124"/>
      <c r="AY17" s="124"/>
      <c r="AZ17" s="124"/>
      <c r="BA17" s="124"/>
      <c r="BB17" s="124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84" t="s">
        <v>60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41"/>
      <c r="N19" s="84" t="s">
        <v>63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38"/>
      <c r="AA19" s="84" t="s">
        <v>64</v>
      </c>
      <c r="AB19" s="85"/>
      <c r="AC19" s="85"/>
      <c r="AD19" s="85"/>
      <c r="AE19" s="85"/>
      <c r="AF19" s="85"/>
      <c r="AG19" s="85"/>
      <c r="AH19" s="85"/>
      <c r="AI19" s="85"/>
      <c r="AJ19" s="38"/>
      <c r="AK19" s="85" t="s">
        <v>61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38"/>
      <c r="BE19" s="84" t="s">
        <v>81</v>
      </c>
      <c r="BF19" s="85"/>
      <c r="BG19" s="85"/>
      <c r="BH19" s="85"/>
      <c r="BI19" s="85"/>
      <c r="BJ19" s="85"/>
      <c r="BK19" s="85"/>
      <c r="BL19" s="85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24" t="s">
        <v>41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46"/>
      <c r="N20" s="124" t="s">
        <v>42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45"/>
      <c r="AA20" s="129" t="s">
        <v>43</v>
      </c>
      <c r="AB20" s="129"/>
      <c r="AC20" s="129"/>
      <c r="AD20" s="129"/>
      <c r="AE20" s="129"/>
      <c r="AF20" s="129"/>
      <c r="AG20" s="129"/>
      <c r="AH20" s="129"/>
      <c r="AI20" s="129"/>
      <c r="AJ20" s="45"/>
      <c r="AK20" s="132" t="s">
        <v>44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45"/>
      <c r="BE20" s="124" t="s">
        <v>45</v>
      </c>
      <c r="BF20" s="124"/>
      <c r="BG20" s="124"/>
      <c r="BH20" s="124"/>
      <c r="BI20" s="124"/>
      <c r="BJ20" s="124"/>
      <c r="BK20" s="124"/>
      <c r="BL20" s="124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5" t="s">
        <v>36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f>AS22+I23</f>
        <v>4174517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20" t="s">
        <v>37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16">
        <f>AC50</f>
        <v>4174517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1" t="s">
        <v>13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5">
      <c r="A23" s="111" t="s">
        <v>12</v>
      </c>
      <c r="B23" s="111"/>
      <c r="C23" s="111"/>
      <c r="D23" s="111"/>
      <c r="E23" s="111"/>
      <c r="F23" s="111"/>
      <c r="G23" s="111"/>
      <c r="H23" s="111"/>
      <c r="I23" s="116">
        <f>AK50</f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1" t="s">
        <v>14</v>
      </c>
      <c r="U23" s="111"/>
      <c r="V23" s="111"/>
      <c r="W23" s="111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9" t="s">
        <v>24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98.25" customHeight="1" x14ac:dyDescent="0.2">
      <c r="A26" s="128" t="s">
        <v>99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11" t="s">
        <v>23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19.5" customHeight="1" x14ac:dyDescent="0.2">
      <c r="A29" s="56" t="s">
        <v>18</v>
      </c>
      <c r="B29" s="56"/>
      <c r="C29" s="56"/>
      <c r="D29" s="56"/>
      <c r="E29" s="56"/>
      <c r="F29" s="56"/>
      <c r="G29" s="86" t="s">
        <v>27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86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95" t="s">
        <v>66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11" t="s">
        <v>25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79" ht="15.95" customHeight="1" x14ac:dyDescent="0.2">
      <c r="A34" s="127" t="s">
        <v>56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11" t="s">
        <v>26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21" customHeight="1" x14ac:dyDescent="0.2">
      <c r="A37" s="56" t="s">
        <v>18</v>
      </c>
      <c r="B37" s="56"/>
      <c r="C37" s="56"/>
      <c r="D37" s="56"/>
      <c r="E37" s="56"/>
      <c r="F37" s="56"/>
      <c r="G37" s="86" t="s">
        <v>15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86">
        <v>2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8" customHeight="1" x14ac:dyDescent="0.2">
      <c r="A39" s="56">
        <v>1</v>
      </c>
      <c r="B39" s="56"/>
      <c r="C39" s="56"/>
      <c r="D39" s="56"/>
      <c r="E39" s="56"/>
      <c r="F39" s="56"/>
      <c r="G39" s="95" t="s">
        <v>82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CA39" s="1" t="s">
        <v>6</v>
      </c>
    </row>
    <row r="40" spans="1:79" ht="34.5" customHeight="1" x14ac:dyDescent="0.2">
      <c r="A40" s="56">
        <v>2</v>
      </c>
      <c r="B40" s="56"/>
      <c r="C40" s="56"/>
      <c r="D40" s="56"/>
      <c r="E40" s="56"/>
      <c r="F40" s="56"/>
      <c r="G40" s="95" t="s">
        <v>87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11" t="s">
        <v>28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17" t="s">
        <v>68</v>
      </c>
      <c r="AT43" s="117"/>
      <c r="AU43" s="117"/>
      <c r="AV43" s="117"/>
      <c r="AW43" s="117"/>
      <c r="AX43" s="117"/>
      <c r="AY43" s="117"/>
      <c r="AZ43" s="117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6" t="s">
        <v>18</v>
      </c>
      <c r="B44" s="56"/>
      <c r="C44" s="56"/>
      <c r="D44" s="133" t="s">
        <v>16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56" t="s">
        <v>19</v>
      </c>
      <c r="AD44" s="56"/>
      <c r="AE44" s="56"/>
      <c r="AF44" s="56"/>
      <c r="AG44" s="56"/>
      <c r="AH44" s="56"/>
      <c r="AI44" s="56"/>
      <c r="AJ44" s="56"/>
      <c r="AK44" s="56" t="s">
        <v>20</v>
      </c>
      <c r="AL44" s="56"/>
      <c r="AM44" s="56"/>
      <c r="AN44" s="56"/>
      <c r="AO44" s="56"/>
      <c r="AP44" s="56"/>
      <c r="AQ44" s="56"/>
      <c r="AR44" s="56"/>
      <c r="AS44" s="56" t="s">
        <v>17</v>
      </c>
      <c r="AT44" s="56"/>
      <c r="AU44" s="56"/>
      <c r="AV44" s="56"/>
      <c r="AW44" s="56"/>
      <c r="AX44" s="56"/>
      <c r="AY44" s="56"/>
      <c r="AZ44" s="56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6"/>
      <c r="B45" s="56"/>
      <c r="C45" s="56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6">
        <v>1</v>
      </c>
      <c r="B46" s="56"/>
      <c r="C46" s="56"/>
      <c r="D46" s="86">
        <v>2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 x14ac:dyDescent="0.25">
      <c r="A47" s="56">
        <v>1</v>
      </c>
      <c r="B47" s="56"/>
      <c r="C47" s="56"/>
      <c r="D47" s="95" t="s">
        <v>83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7">
        <f>AO65</f>
        <v>40000</v>
      </c>
      <c r="AD47" s="77"/>
      <c r="AE47" s="77"/>
      <c r="AF47" s="77"/>
      <c r="AG47" s="77"/>
      <c r="AH47" s="77"/>
      <c r="AI47" s="77"/>
      <c r="AJ47" s="77"/>
      <c r="AK47" s="77">
        <v>0</v>
      </c>
      <c r="AL47" s="77"/>
      <c r="AM47" s="77"/>
      <c r="AN47" s="77"/>
      <c r="AO47" s="77"/>
      <c r="AP47" s="77"/>
      <c r="AQ47" s="77"/>
      <c r="AR47" s="77"/>
      <c r="AS47" s="77">
        <f>AC47+AK47</f>
        <v>40000</v>
      </c>
      <c r="AT47" s="77"/>
      <c r="AU47" s="77"/>
      <c r="AV47" s="77"/>
      <c r="AW47" s="77"/>
      <c r="AX47" s="77"/>
      <c r="AY47" s="77"/>
      <c r="AZ47" s="77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49.5" customHeight="1" x14ac:dyDescent="0.25">
      <c r="A48" s="56">
        <v>2</v>
      </c>
      <c r="B48" s="56"/>
      <c r="C48" s="56"/>
      <c r="D48" s="95" t="s">
        <v>88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7">
        <f>AO78</f>
        <v>4134517</v>
      </c>
      <c r="AD48" s="77"/>
      <c r="AE48" s="77"/>
      <c r="AF48" s="77"/>
      <c r="AG48" s="77"/>
      <c r="AH48" s="77"/>
      <c r="AI48" s="77"/>
      <c r="AJ48" s="77"/>
      <c r="AK48" s="77">
        <f>AW78</f>
        <v>0</v>
      </c>
      <c r="AL48" s="77"/>
      <c r="AM48" s="77"/>
      <c r="AN48" s="77"/>
      <c r="AO48" s="77"/>
      <c r="AP48" s="77"/>
      <c r="AQ48" s="77"/>
      <c r="AR48" s="77"/>
      <c r="AS48" s="77">
        <f>AC48+AK48</f>
        <v>4134517</v>
      </c>
      <c r="AT48" s="77"/>
      <c r="AU48" s="77"/>
      <c r="AV48" s="77"/>
      <c r="AW48" s="77"/>
      <c r="AX48" s="77"/>
      <c r="AY48" s="77"/>
      <c r="AZ48" s="77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ht="54" hidden="1" customHeight="1" x14ac:dyDescent="0.25">
      <c r="A49" s="56">
        <v>3</v>
      </c>
      <c r="B49" s="56"/>
      <c r="C49" s="56"/>
      <c r="D49" s="99" t="s">
        <v>97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40">
        <v>0</v>
      </c>
      <c r="AD49" s="141"/>
      <c r="AE49" s="141"/>
      <c r="AF49" s="141"/>
      <c r="AG49" s="141"/>
      <c r="AH49" s="141"/>
      <c r="AI49" s="141"/>
      <c r="AJ49" s="142"/>
      <c r="AK49" s="77">
        <f>AW79</f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0</v>
      </c>
      <c r="AT49" s="77"/>
      <c r="AU49" s="77"/>
      <c r="AV49" s="77"/>
      <c r="AW49" s="77"/>
      <c r="AX49" s="77"/>
      <c r="AY49" s="77"/>
      <c r="AZ49" s="77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s="2" customFormat="1" ht="18.75" customHeight="1" x14ac:dyDescent="0.25">
      <c r="A50" s="78"/>
      <c r="B50" s="78"/>
      <c r="C50" s="78"/>
      <c r="D50" s="108" t="s">
        <v>49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76">
        <f>SUM(AC47:AJ49)</f>
        <v>4174517</v>
      </c>
      <c r="AD50" s="76"/>
      <c r="AE50" s="76"/>
      <c r="AF50" s="76"/>
      <c r="AG50" s="76"/>
      <c r="AH50" s="76"/>
      <c r="AI50" s="76"/>
      <c r="AJ50" s="76"/>
      <c r="AK50" s="76">
        <f>SUM(AK47:AR48)</f>
        <v>0</v>
      </c>
      <c r="AL50" s="76"/>
      <c r="AM50" s="76"/>
      <c r="AN50" s="76"/>
      <c r="AO50" s="76"/>
      <c r="AP50" s="76"/>
      <c r="AQ50" s="76"/>
      <c r="AR50" s="76"/>
      <c r="AS50" s="76">
        <f>AC50+AK50</f>
        <v>4174517</v>
      </c>
      <c r="AT50" s="76"/>
      <c r="AU50" s="76"/>
      <c r="AV50" s="76"/>
      <c r="AW50" s="76"/>
      <c r="AX50" s="76"/>
      <c r="AY50" s="76"/>
      <c r="AZ50" s="76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ht="6.7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 x14ac:dyDescent="0.2">
      <c r="A52" s="119" t="s">
        <v>29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</row>
    <row r="53" spans="1:79" ht="1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Z53" s="13"/>
      <c r="BA53" s="117" t="s">
        <v>68</v>
      </c>
      <c r="BB53" s="117"/>
      <c r="BC53" s="117"/>
      <c r="BD53" s="117"/>
      <c r="BE53" s="117"/>
      <c r="BF53" s="117"/>
      <c r="BG53" s="117"/>
      <c r="BH53" s="50"/>
      <c r="BI53" s="13"/>
      <c r="BJ53" s="13"/>
      <c r="BK53" s="13"/>
      <c r="BL53" s="13"/>
    </row>
    <row r="54" spans="1:79" ht="15.95" customHeight="1" x14ac:dyDescent="0.25">
      <c r="A54" s="56" t="s">
        <v>18</v>
      </c>
      <c r="B54" s="56"/>
      <c r="C54" s="56"/>
      <c r="D54" s="56" t="s">
        <v>21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 t="s">
        <v>19</v>
      </c>
      <c r="AL54" s="56"/>
      <c r="AM54" s="56"/>
      <c r="AN54" s="56"/>
      <c r="AO54" s="56"/>
      <c r="AP54" s="56"/>
      <c r="AQ54" s="56"/>
      <c r="AR54" s="56"/>
      <c r="AS54" s="56" t="s">
        <v>20</v>
      </c>
      <c r="AT54" s="56"/>
      <c r="AU54" s="56"/>
      <c r="AV54" s="56"/>
      <c r="AW54" s="56"/>
      <c r="AX54" s="56"/>
      <c r="AY54" s="56"/>
      <c r="AZ54" s="56"/>
      <c r="BA54" s="56" t="s">
        <v>17</v>
      </c>
      <c r="BB54" s="56"/>
      <c r="BC54" s="56"/>
      <c r="BD54" s="56"/>
      <c r="BE54" s="56"/>
      <c r="BF54" s="56"/>
      <c r="BG54" s="56"/>
      <c r="BH54" s="31"/>
      <c r="BI54" s="31"/>
      <c r="BJ54" s="31"/>
      <c r="BK54" s="31"/>
      <c r="BL54" s="31"/>
    </row>
    <row r="55" spans="1:79" ht="7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31"/>
      <c r="BI55" s="31"/>
      <c r="BJ55" s="31"/>
      <c r="BK55" s="31"/>
      <c r="BL55" s="31"/>
    </row>
    <row r="56" spans="1:79" ht="15.75" customHeight="1" x14ac:dyDescent="0.25">
      <c r="A56" s="56">
        <v>1</v>
      </c>
      <c r="B56" s="56"/>
      <c r="C56" s="56"/>
      <c r="D56" s="56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>
        <v>3</v>
      </c>
      <c r="AL56" s="56"/>
      <c r="AM56" s="56"/>
      <c r="AN56" s="56"/>
      <c r="AO56" s="56"/>
      <c r="AP56" s="56"/>
      <c r="AQ56" s="56"/>
      <c r="AR56" s="56"/>
      <c r="AS56" s="56">
        <v>4</v>
      </c>
      <c r="AT56" s="56"/>
      <c r="AU56" s="56"/>
      <c r="AV56" s="56"/>
      <c r="AW56" s="56"/>
      <c r="AX56" s="56"/>
      <c r="AY56" s="56"/>
      <c r="AZ56" s="56"/>
      <c r="BA56" s="56">
        <v>5</v>
      </c>
      <c r="BB56" s="56"/>
      <c r="BC56" s="56"/>
      <c r="BD56" s="56"/>
      <c r="BE56" s="56"/>
      <c r="BF56" s="56"/>
      <c r="BG56" s="56"/>
      <c r="BH56" s="31"/>
      <c r="BI56" s="31"/>
      <c r="BJ56" s="31"/>
      <c r="BK56" s="31"/>
      <c r="BL56" s="31"/>
    </row>
    <row r="57" spans="1:79" ht="21.75" customHeight="1" x14ac:dyDescent="0.25">
      <c r="A57" s="56">
        <v>1</v>
      </c>
      <c r="B57" s="56"/>
      <c r="C57" s="56"/>
      <c r="D57" s="98" t="s">
        <v>89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77">
        <f>AC50</f>
        <v>4174517</v>
      </c>
      <c r="AL57" s="77"/>
      <c r="AM57" s="77"/>
      <c r="AN57" s="77"/>
      <c r="AO57" s="77"/>
      <c r="AP57" s="77"/>
      <c r="AQ57" s="77"/>
      <c r="AR57" s="77"/>
      <c r="AS57" s="77">
        <v>0</v>
      </c>
      <c r="AT57" s="77"/>
      <c r="AU57" s="77"/>
      <c r="AV57" s="77"/>
      <c r="AW57" s="77"/>
      <c r="AX57" s="77"/>
      <c r="AY57" s="77"/>
      <c r="AZ57" s="77"/>
      <c r="BA57" s="77">
        <f>AK57+AS57</f>
        <v>4174517</v>
      </c>
      <c r="BB57" s="77"/>
      <c r="BC57" s="77"/>
      <c r="BD57" s="77"/>
      <c r="BE57" s="77"/>
      <c r="BF57" s="77"/>
      <c r="BG57" s="77"/>
      <c r="BH57" s="31"/>
      <c r="BI57" s="31"/>
      <c r="BJ57" s="31"/>
      <c r="BK57" s="31"/>
      <c r="BL57" s="31"/>
    </row>
    <row r="58" spans="1:79" s="2" customFormat="1" ht="21" customHeight="1" x14ac:dyDescent="0.25">
      <c r="A58" s="78"/>
      <c r="B58" s="78"/>
      <c r="C58" s="78"/>
      <c r="D58" s="139" t="s">
        <v>17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76">
        <f>AK57</f>
        <v>4174517</v>
      </c>
      <c r="AL58" s="76"/>
      <c r="AM58" s="76"/>
      <c r="AN58" s="76"/>
      <c r="AO58" s="76"/>
      <c r="AP58" s="76"/>
      <c r="AQ58" s="76"/>
      <c r="AR58" s="76"/>
      <c r="AS58" s="76">
        <f>AS57</f>
        <v>0</v>
      </c>
      <c r="AT58" s="76"/>
      <c r="AU58" s="76"/>
      <c r="AV58" s="76"/>
      <c r="AW58" s="76"/>
      <c r="AX58" s="76"/>
      <c r="AY58" s="76"/>
      <c r="AZ58" s="76"/>
      <c r="BA58" s="76">
        <f>AK58+AS58</f>
        <v>4174517</v>
      </c>
      <c r="BB58" s="76"/>
      <c r="BC58" s="76"/>
      <c r="BD58" s="76"/>
      <c r="BE58" s="76"/>
      <c r="BF58" s="76"/>
      <c r="BG58" s="76"/>
      <c r="BH58" s="32"/>
      <c r="BI58" s="32"/>
      <c r="BJ58" s="32"/>
      <c r="BK58" s="32"/>
      <c r="BL58" s="32"/>
    </row>
    <row r="59" spans="1:79" ht="6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0.25" customHeight="1" x14ac:dyDescent="0.2">
      <c r="A60" s="111" t="s">
        <v>30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</row>
    <row r="61" spans="1:79" ht="34.5" customHeight="1" x14ac:dyDescent="0.2">
      <c r="A61" s="56" t="s">
        <v>18</v>
      </c>
      <c r="B61" s="56"/>
      <c r="C61" s="56"/>
      <c r="D61" s="56"/>
      <c r="E61" s="56"/>
      <c r="F61" s="56"/>
      <c r="G61" s="86" t="s">
        <v>31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86" t="s">
        <v>19</v>
      </c>
      <c r="AP61" s="65"/>
      <c r="AQ61" s="65"/>
      <c r="AR61" s="65"/>
      <c r="AS61" s="65"/>
      <c r="AT61" s="65"/>
      <c r="AU61" s="65"/>
      <c r="AV61" s="66"/>
      <c r="AW61" s="86" t="s">
        <v>20</v>
      </c>
      <c r="AX61" s="65"/>
      <c r="AY61" s="65"/>
      <c r="AZ61" s="65"/>
      <c r="BA61" s="65"/>
      <c r="BB61" s="65"/>
      <c r="BC61" s="65"/>
      <c r="BD61" s="66"/>
      <c r="BE61" s="86" t="s">
        <v>17</v>
      </c>
      <c r="BF61" s="65"/>
      <c r="BG61" s="65"/>
      <c r="BH61" s="65"/>
      <c r="BI61" s="65"/>
      <c r="BJ61" s="65"/>
      <c r="BK61" s="65"/>
      <c r="BL61" s="66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86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8.75" customHeight="1" x14ac:dyDescent="0.2">
      <c r="A63" s="56"/>
      <c r="B63" s="56"/>
      <c r="C63" s="56"/>
      <c r="D63" s="56"/>
      <c r="E63" s="56"/>
      <c r="F63" s="56"/>
      <c r="G63" s="92" t="s">
        <v>82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4"/>
      <c r="CA63" s="1" t="s">
        <v>8</v>
      </c>
    </row>
    <row r="64" spans="1:79" s="2" customFormat="1" ht="18.75" customHeight="1" x14ac:dyDescent="0.2">
      <c r="A64" s="78">
        <v>0</v>
      </c>
      <c r="B64" s="78"/>
      <c r="C64" s="78"/>
      <c r="D64" s="78"/>
      <c r="E64" s="78"/>
      <c r="F64" s="78"/>
      <c r="G64" s="71" t="s">
        <v>50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67"/>
      <c r="AA64" s="67"/>
      <c r="AB64" s="67"/>
      <c r="AC64" s="67"/>
      <c r="AD64" s="67"/>
      <c r="AE64" s="90"/>
      <c r="AF64" s="90"/>
      <c r="AG64" s="90"/>
      <c r="AH64" s="90"/>
      <c r="AI64" s="90"/>
      <c r="AJ64" s="90"/>
      <c r="AK64" s="90"/>
      <c r="AL64" s="90"/>
      <c r="AM64" s="90"/>
      <c r="AN64" s="71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CA64" s="2" t="s">
        <v>9</v>
      </c>
    </row>
    <row r="65" spans="1:80" ht="34.5" customHeight="1" x14ac:dyDescent="0.2">
      <c r="A65" s="56">
        <v>0</v>
      </c>
      <c r="B65" s="56"/>
      <c r="C65" s="56"/>
      <c r="D65" s="56"/>
      <c r="E65" s="56"/>
      <c r="F65" s="56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0" t="s">
        <v>51</v>
      </c>
      <c r="AA65" s="60"/>
      <c r="AB65" s="60"/>
      <c r="AC65" s="60"/>
      <c r="AD65" s="60"/>
      <c r="AE65" s="64" t="s">
        <v>72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77">
        <v>40000</v>
      </c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>
        <f>AO65+AW65</f>
        <v>40000</v>
      </c>
      <c r="BF65" s="77"/>
      <c r="BG65" s="77"/>
      <c r="BH65" s="77"/>
      <c r="BI65" s="77"/>
      <c r="BJ65" s="77"/>
      <c r="BK65" s="77"/>
      <c r="BL65" s="77"/>
    </row>
    <row r="66" spans="1:80" s="2" customFormat="1" ht="18" customHeight="1" x14ac:dyDescent="0.2">
      <c r="A66" s="78">
        <v>0</v>
      </c>
      <c r="B66" s="78"/>
      <c r="C66" s="78"/>
      <c r="D66" s="78"/>
      <c r="E66" s="78"/>
      <c r="F66" s="78"/>
      <c r="G66" s="71" t="s">
        <v>52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7"/>
      <c r="AA66" s="67"/>
      <c r="AB66" s="67"/>
      <c r="AC66" s="67"/>
      <c r="AD66" s="67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1:80" s="2" customFormat="1" ht="50.25" customHeight="1" x14ac:dyDescent="0.2">
      <c r="A67" s="56">
        <v>0</v>
      </c>
      <c r="B67" s="56"/>
      <c r="C67" s="56"/>
      <c r="D67" s="56"/>
      <c r="E67" s="56"/>
      <c r="F67" s="56"/>
      <c r="G67" s="57" t="s">
        <v>84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 t="s">
        <v>69</v>
      </c>
      <c r="AA67" s="60"/>
      <c r="AB67" s="60"/>
      <c r="AC67" s="60"/>
      <c r="AD67" s="60"/>
      <c r="AE67" s="61" t="s">
        <v>70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106">
        <v>13</v>
      </c>
      <c r="AP67" s="106"/>
      <c r="AQ67" s="106"/>
      <c r="AR67" s="106"/>
      <c r="AS67" s="106"/>
      <c r="AT67" s="106"/>
      <c r="AU67" s="106"/>
      <c r="AV67" s="106"/>
      <c r="AW67" s="55"/>
      <c r="AX67" s="55"/>
      <c r="AY67" s="55"/>
      <c r="AZ67" s="55"/>
      <c r="BA67" s="55"/>
      <c r="BB67" s="55"/>
      <c r="BC67" s="55"/>
      <c r="BD67" s="55"/>
      <c r="BE67" s="55">
        <f>AO67+AW67</f>
        <v>13</v>
      </c>
      <c r="BF67" s="55"/>
      <c r="BG67" s="55"/>
      <c r="BH67" s="55"/>
      <c r="BI67" s="55"/>
      <c r="BJ67" s="55"/>
      <c r="BK67" s="55"/>
      <c r="BL67" s="55"/>
    </row>
    <row r="68" spans="1:80" ht="50.25" customHeight="1" x14ac:dyDescent="0.2">
      <c r="A68" s="56">
        <v>0</v>
      </c>
      <c r="B68" s="56"/>
      <c r="C68" s="56"/>
      <c r="D68" s="56"/>
      <c r="E68" s="56"/>
      <c r="F68" s="56"/>
      <c r="G68" s="57" t="s">
        <v>85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69</v>
      </c>
      <c r="AA68" s="60"/>
      <c r="AB68" s="60"/>
      <c r="AC68" s="60"/>
      <c r="AD68" s="60"/>
      <c r="AE68" s="61" t="s">
        <v>75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106">
        <v>1</v>
      </c>
      <c r="AP68" s="106"/>
      <c r="AQ68" s="106"/>
      <c r="AR68" s="106"/>
      <c r="AS68" s="106"/>
      <c r="AT68" s="106"/>
      <c r="AU68" s="106"/>
      <c r="AV68" s="106"/>
      <c r="AW68" s="55"/>
      <c r="AX68" s="55"/>
      <c r="AY68" s="55"/>
      <c r="AZ68" s="55"/>
      <c r="BA68" s="55"/>
      <c r="BB68" s="55"/>
      <c r="BC68" s="55"/>
      <c r="BD68" s="55"/>
      <c r="BE68" s="55">
        <f>AO68+AW68</f>
        <v>1</v>
      </c>
      <c r="BF68" s="55"/>
      <c r="BG68" s="55"/>
      <c r="BH68" s="55"/>
      <c r="BI68" s="55"/>
      <c r="BJ68" s="55"/>
      <c r="BK68" s="55"/>
      <c r="BL68" s="55"/>
    </row>
    <row r="69" spans="1:80" s="2" customFormat="1" ht="18.75" customHeight="1" x14ac:dyDescent="0.2">
      <c r="A69" s="78">
        <v>0</v>
      </c>
      <c r="B69" s="78"/>
      <c r="C69" s="78"/>
      <c r="D69" s="78"/>
      <c r="E69" s="78"/>
      <c r="F69" s="78"/>
      <c r="G69" s="71" t="s">
        <v>54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7"/>
      <c r="AA69" s="67"/>
      <c r="AB69" s="67"/>
      <c r="AC69" s="67"/>
      <c r="AD69" s="67"/>
      <c r="AE69" s="68"/>
      <c r="AF69" s="69"/>
      <c r="AG69" s="69"/>
      <c r="AH69" s="69"/>
      <c r="AI69" s="69"/>
      <c r="AJ69" s="69"/>
      <c r="AK69" s="69"/>
      <c r="AL69" s="69"/>
      <c r="AM69" s="69"/>
      <c r="AN69" s="70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</row>
    <row r="70" spans="1:80" ht="33" customHeight="1" x14ac:dyDescent="0.2">
      <c r="A70" s="56">
        <v>0</v>
      </c>
      <c r="B70" s="56"/>
      <c r="C70" s="56"/>
      <c r="D70" s="56"/>
      <c r="E70" s="56"/>
      <c r="F70" s="56"/>
      <c r="G70" s="57" t="s">
        <v>93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60" t="s">
        <v>51</v>
      </c>
      <c r="AA70" s="60"/>
      <c r="AB70" s="60"/>
      <c r="AC70" s="60"/>
      <c r="AD70" s="60"/>
      <c r="AE70" s="64" t="s">
        <v>71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77">
        <f>AO65/AO68</f>
        <v>40000</v>
      </c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>AO70+AW70</f>
        <v>40000</v>
      </c>
      <c r="BF70" s="77"/>
      <c r="BG70" s="77"/>
      <c r="BH70" s="77"/>
      <c r="BI70" s="77"/>
      <c r="BJ70" s="77"/>
      <c r="BK70" s="77"/>
      <c r="BL70" s="77"/>
    </row>
    <row r="71" spans="1:80" s="2" customFormat="1" ht="18" customHeight="1" x14ac:dyDescent="0.2">
      <c r="A71" s="78">
        <v>0</v>
      </c>
      <c r="B71" s="78"/>
      <c r="C71" s="78"/>
      <c r="D71" s="78"/>
      <c r="E71" s="78"/>
      <c r="F71" s="78"/>
      <c r="G71" s="71" t="s">
        <v>55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67"/>
      <c r="AA71" s="67"/>
      <c r="AB71" s="67"/>
      <c r="AC71" s="67"/>
      <c r="AD71" s="67"/>
      <c r="AE71" s="68"/>
      <c r="AF71" s="69"/>
      <c r="AG71" s="69"/>
      <c r="AH71" s="69"/>
      <c r="AI71" s="69"/>
      <c r="AJ71" s="69"/>
      <c r="AK71" s="69"/>
      <c r="AL71" s="69"/>
      <c r="AM71" s="69"/>
      <c r="AN71" s="70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1:80" ht="49.5" customHeight="1" x14ac:dyDescent="0.2">
      <c r="A72" s="56"/>
      <c r="B72" s="56"/>
      <c r="C72" s="56"/>
      <c r="D72" s="56"/>
      <c r="E72" s="56"/>
      <c r="F72" s="56"/>
      <c r="G72" s="57" t="s">
        <v>92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0" t="s">
        <v>76</v>
      </c>
      <c r="AA72" s="60"/>
      <c r="AB72" s="60"/>
      <c r="AC72" s="60"/>
      <c r="AD72" s="60"/>
      <c r="AE72" s="64" t="s">
        <v>71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91">
        <v>100</v>
      </c>
      <c r="AP72" s="91"/>
      <c r="AQ72" s="91"/>
      <c r="AR72" s="91"/>
      <c r="AS72" s="91"/>
      <c r="AT72" s="91"/>
      <c r="AU72" s="91"/>
      <c r="AV72" s="91"/>
      <c r="AW72" s="77"/>
      <c r="AX72" s="77"/>
      <c r="AY72" s="77"/>
      <c r="AZ72" s="77"/>
      <c r="BA72" s="77"/>
      <c r="BB72" s="77"/>
      <c r="BC72" s="77"/>
      <c r="BD72" s="77"/>
      <c r="BE72" s="77">
        <f>AO72+AW72</f>
        <v>100</v>
      </c>
      <c r="BF72" s="77"/>
      <c r="BG72" s="77"/>
      <c r="BH72" s="77"/>
      <c r="BI72" s="77"/>
      <c r="BJ72" s="77"/>
      <c r="BK72" s="77"/>
      <c r="BL72" s="77"/>
    </row>
    <row r="73" spans="1:80" ht="11.25" customHeight="1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80" ht="32.25" customHeight="1" x14ac:dyDescent="0.2">
      <c r="A74" s="56" t="s">
        <v>18</v>
      </c>
      <c r="B74" s="56"/>
      <c r="C74" s="56"/>
      <c r="D74" s="56"/>
      <c r="E74" s="56"/>
      <c r="F74" s="56"/>
      <c r="G74" s="86" t="s">
        <v>31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6" t="s">
        <v>2</v>
      </c>
      <c r="AA74" s="56"/>
      <c r="AB74" s="56"/>
      <c r="AC74" s="56"/>
      <c r="AD74" s="56"/>
      <c r="AE74" s="56" t="s">
        <v>1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86" t="s">
        <v>19</v>
      </c>
      <c r="AP74" s="65"/>
      <c r="AQ74" s="65"/>
      <c r="AR74" s="65"/>
      <c r="AS74" s="65"/>
      <c r="AT74" s="65"/>
      <c r="AU74" s="65"/>
      <c r="AV74" s="66"/>
      <c r="AW74" s="86" t="s">
        <v>20</v>
      </c>
      <c r="AX74" s="65"/>
      <c r="AY74" s="65"/>
      <c r="AZ74" s="65"/>
      <c r="BA74" s="65"/>
      <c r="BB74" s="65"/>
      <c r="BC74" s="65"/>
      <c r="BD74" s="66"/>
      <c r="BE74" s="86" t="s">
        <v>17</v>
      </c>
      <c r="BF74" s="65"/>
      <c r="BG74" s="65"/>
      <c r="BH74" s="65"/>
      <c r="BI74" s="65"/>
      <c r="BJ74" s="65"/>
      <c r="BK74" s="65"/>
      <c r="BL74" s="66"/>
    </row>
    <row r="75" spans="1:80" ht="15.75" x14ac:dyDescent="0.2">
      <c r="A75" s="56">
        <v>1</v>
      </c>
      <c r="B75" s="56"/>
      <c r="C75" s="56"/>
      <c r="D75" s="56"/>
      <c r="E75" s="56"/>
      <c r="F75" s="56"/>
      <c r="G75" s="86">
        <v>2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56">
        <v>3</v>
      </c>
      <c r="AA75" s="56"/>
      <c r="AB75" s="56"/>
      <c r="AC75" s="56"/>
      <c r="AD75" s="56"/>
      <c r="AE75" s="56">
        <v>4</v>
      </c>
      <c r="AF75" s="56"/>
      <c r="AG75" s="56"/>
      <c r="AH75" s="56"/>
      <c r="AI75" s="56"/>
      <c r="AJ75" s="56"/>
      <c r="AK75" s="56"/>
      <c r="AL75" s="56"/>
      <c r="AM75" s="56"/>
      <c r="AN75" s="56"/>
      <c r="AO75" s="56">
        <v>5</v>
      </c>
      <c r="AP75" s="56"/>
      <c r="AQ75" s="56"/>
      <c r="AR75" s="56"/>
      <c r="AS75" s="56"/>
      <c r="AT75" s="56"/>
      <c r="AU75" s="56"/>
      <c r="AV75" s="56"/>
      <c r="AW75" s="56">
        <v>6</v>
      </c>
      <c r="AX75" s="56"/>
      <c r="AY75" s="56"/>
      <c r="AZ75" s="56"/>
      <c r="BA75" s="56"/>
      <c r="BB75" s="56"/>
      <c r="BC75" s="56"/>
      <c r="BD75" s="56"/>
      <c r="BE75" s="56">
        <v>7</v>
      </c>
      <c r="BF75" s="56"/>
      <c r="BG75" s="56"/>
      <c r="BH75" s="56"/>
      <c r="BI75" s="56"/>
      <c r="BJ75" s="56"/>
      <c r="BK75" s="56"/>
      <c r="BL75" s="56"/>
    </row>
    <row r="76" spans="1:80" ht="36" customHeight="1" x14ac:dyDescent="0.2">
      <c r="A76" s="86"/>
      <c r="B76" s="65"/>
      <c r="C76" s="65"/>
      <c r="D76" s="65"/>
      <c r="E76" s="65"/>
      <c r="F76" s="66"/>
      <c r="G76" s="92" t="s">
        <v>87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4"/>
    </row>
    <row r="77" spans="1:80" ht="18" customHeight="1" x14ac:dyDescent="0.2">
      <c r="A77" s="78">
        <v>0</v>
      </c>
      <c r="B77" s="78"/>
      <c r="C77" s="78"/>
      <c r="D77" s="78"/>
      <c r="E77" s="78"/>
      <c r="F77" s="78"/>
      <c r="G77" s="71" t="s">
        <v>50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67"/>
      <c r="AA77" s="67"/>
      <c r="AB77" s="67"/>
      <c r="AC77" s="67"/>
      <c r="AD77" s="67"/>
      <c r="AE77" s="90"/>
      <c r="AF77" s="90"/>
      <c r="AG77" s="90"/>
      <c r="AH77" s="90"/>
      <c r="AI77" s="90"/>
      <c r="AJ77" s="90"/>
      <c r="AK77" s="90"/>
      <c r="AL77" s="90"/>
      <c r="AM77" s="90"/>
      <c r="AN77" s="71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</row>
    <row r="78" spans="1:80" ht="33.75" customHeight="1" x14ac:dyDescent="0.2">
      <c r="A78" s="56">
        <v>0</v>
      </c>
      <c r="B78" s="56"/>
      <c r="C78" s="56"/>
      <c r="D78" s="56"/>
      <c r="E78" s="56"/>
      <c r="F78" s="56"/>
      <c r="G78" s="57" t="s">
        <v>77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 t="s">
        <v>51</v>
      </c>
      <c r="AA78" s="60"/>
      <c r="AB78" s="60"/>
      <c r="AC78" s="60"/>
      <c r="AD78" s="60"/>
      <c r="AE78" s="64" t="s">
        <v>72</v>
      </c>
      <c r="AF78" s="65"/>
      <c r="AG78" s="65"/>
      <c r="AH78" s="65"/>
      <c r="AI78" s="65"/>
      <c r="AJ78" s="65"/>
      <c r="AK78" s="65"/>
      <c r="AL78" s="65"/>
      <c r="AM78" s="65"/>
      <c r="AN78" s="66"/>
      <c r="AO78" s="77">
        <f>760000+1200000+1674517+500000</f>
        <v>4134517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>
        <f>AO78+AW78</f>
        <v>4134517</v>
      </c>
      <c r="BF78" s="77"/>
      <c r="BG78" s="77"/>
      <c r="BH78" s="77"/>
      <c r="BI78" s="77"/>
      <c r="BJ78" s="77"/>
      <c r="BK78" s="77"/>
      <c r="BL78" s="77"/>
      <c r="CB78" s="1">
        <f>AO78/8</f>
        <v>516814.625</v>
      </c>
    </row>
    <row r="79" spans="1:80" ht="18" customHeight="1" x14ac:dyDescent="0.2">
      <c r="A79" s="78">
        <v>0</v>
      </c>
      <c r="B79" s="78"/>
      <c r="C79" s="78"/>
      <c r="D79" s="78"/>
      <c r="E79" s="78"/>
      <c r="F79" s="78"/>
      <c r="G79" s="71" t="s">
        <v>52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67"/>
      <c r="AA79" s="67"/>
      <c r="AB79" s="67"/>
      <c r="AC79" s="67"/>
      <c r="AD79" s="67"/>
      <c r="AE79" s="68"/>
      <c r="AF79" s="69"/>
      <c r="AG79" s="69"/>
      <c r="AH79" s="69"/>
      <c r="AI79" s="69"/>
      <c r="AJ79" s="69"/>
      <c r="AK79" s="69"/>
      <c r="AL79" s="69"/>
      <c r="AM79" s="69"/>
      <c r="AN79" s="70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1:80" ht="49.5" customHeight="1" x14ac:dyDescent="0.2">
      <c r="A80" s="78"/>
      <c r="B80" s="78"/>
      <c r="C80" s="78"/>
      <c r="D80" s="78"/>
      <c r="E80" s="78"/>
      <c r="F80" s="78"/>
      <c r="G80" s="57" t="s">
        <v>86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60" t="s">
        <v>53</v>
      </c>
      <c r="AA80" s="60"/>
      <c r="AB80" s="60"/>
      <c r="AC80" s="60"/>
      <c r="AD80" s="60"/>
      <c r="AE80" s="61" t="s">
        <v>73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55">
        <v>13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>
        <f>AW80+AO80</f>
        <v>13</v>
      </c>
      <c r="BF80" s="55"/>
      <c r="BG80" s="55"/>
      <c r="BH80" s="55"/>
      <c r="BI80" s="55"/>
      <c r="BJ80" s="55"/>
      <c r="BK80" s="55"/>
      <c r="BL80" s="55"/>
    </row>
    <row r="81" spans="1:64" ht="87" customHeight="1" x14ac:dyDescent="0.2">
      <c r="A81" s="56"/>
      <c r="B81" s="56"/>
      <c r="C81" s="56"/>
      <c r="D81" s="56"/>
      <c r="E81" s="56"/>
      <c r="F81" s="56"/>
      <c r="G81" s="57" t="s">
        <v>94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60" t="s">
        <v>53</v>
      </c>
      <c r="AA81" s="60"/>
      <c r="AB81" s="60"/>
      <c r="AC81" s="60"/>
      <c r="AD81" s="60"/>
      <c r="AE81" s="61" t="s">
        <v>90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55">
        <f>2+1+1</f>
        <v>4</v>
      </c>
      <c r="AP81" s="55"/>
      <c r="AQ81" s="55"/>
      <c r="AR81" s="55"/>
      <c r="AS81" s="55"/>
      <c r="AT81" s="55"/>
      <c r="AU81" s="55"/>
      <c r="AV81" s="55"/>
      <c r="AW81" s="87"/>
      <c r="AX81" s="87"/>
      <c r="AY81" s="87"/>
      <c r="AZ81" s="87"/>
      <c r="BA81" s="87"/>
      <c r="BB81" s="87"/>
      <c r="BC81" s="87"/>
      <c r="BD81" s="87"/>
      <c r="BE81" s="55">
        <f>AO81+AW81</f>
        <v>4</v>
      </c>
      <c r="BF81" s="55"/>
      <c r="BG81" s="55"/>
      <c r="BH81" s="55"/>
      <c r="BI81" s="55"/>
      <c r="BJ81" s="55"/>
      <c r="BK81" s="55"/>
      <c r="BL81" s="55"/>
    </row>
    <row r="82" spans="1:64" ht="18.75" customHeight="1" x14ac:dyDescent="0.2">
      <c r="A82" s="78">
        <v>0</v>
      </c>
      <c r="B82" s="78"/>
      <c r="C82" s="78"/>
      <c r="D82" s="78"/>
      <c r="E82" s="78"/>
      <c r="F82" s="78"/>
      <c r="G82" s="71" t="s">
        <v>54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67"/>
      <c r="AA82" s="67"/>
      <c r="AB82" s="67"/>
      <c r="AC82" s="67"/>
      <c r="AD82" s="67"/>
      <c r="AE82" s="68"/>
      <c r="AF82" s="69"/>
      <c r="AG82" s="69"/>
      <c r="AH82" s="69"/>
      <c r="AI82" s="69"/>
      <c r="AJ82" s="69"/>
      <c r="AK82" s="69"/>
      <c r="AL82" s="69"/>
      <c r="AM82" s="69"/>
      <c r="AN82" s="70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1:64" ht="39" customHeight="1" x14ac:dyDescent="0.2">
      <c r="A83" s="56">
        <v>0</v>
      </c>
      <c r="B83" s="56"/>
      <c r="C83" s="56"/>
      <c r="D83" s="56"/>
      <c r="E83" s="56"/>
      <c r="F83" s="56"/>
      <c r="G83" s="57" t="s">
        <v>78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60" t="s">
        <v>51</v>
      </c>
      <c r="AA83" s="60"/>
      <c r="AB83" s="60"/>
      <c r="AC83" s="60"/>
      <c r="AD83" s="60"/>
      <c r="AE83" s="64" t="s">
        <v>71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77">
        <f>AO78/AO81</f>
        <v>1033629.25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>
        <f>AO83+AW83</f>
        <v>1033629.25</v>
      </c>
      <c r="BF83" s="77"/>
      <c r="BG83" s="77"/>
      <c r="BH83" s="77"/>
      <c r="BI83" s="77"/>
      <c r="BJ83" s="77"/>
      <c r="BK83" s="77"/>
      <c r="BL83" s="77"/>
    </row>
    <row r="84" spans="1:64" ht="18.75" customHeight="1" x14ac:dyDescent="0.2">
      <c r="A84" s="78">
        <v>0</v>
      </c>
      <c r="B84" s="78"/>
      <c r="C84" s="78"/>
      <c r="D84" s="78"/>
      <c r="E84" s="78"/>
      <c r="F84" s="78"/>
      <c r="G84" s="71" t="s">
        <v>55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67"/>
      <c r="AA84" s="67"/>
      <c r="AB84" s="67"/>
      <c r="AC84" s="67"/>
      <c r="AD84" s="67"/>
      <c r="AE84" s="68"/>
      <c r="AF84" s="69"/>
      <c r="AG84" s="69"/>
      <c r="AH84" s="69"/>
      <c r="AI84" s="69"/>
      <c r="AJ84" s="69"/>
      <c r="AK84" s="69"/>
      <c r="AL84" s="69"/>
      <c r="AM84" s="69"/>
      <c r="AN84" s="70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</row>
    <row r="85" spans="1:64" ht="85.5" customHeight="1" x14ac:dyDescent="0.2">
      <c r="A85" s="56"/>
      <c r="B85" s="56"/>
      <c r="C85" s="56"/>
      <c r="D85" s="56"/>
      <c r="E85" s="56"/>
      <c r="F85" s="56"/>
      <c r="G85" s="57" t="s">
        <v>98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9"/>
      <c r="Z85" s="60" t="s">
        <v>76</v>
      </c>
      <c r="AA85" s="60"/>
      <c r="AB85" s="60"/>
      <c r="AC85" s="60"/>
      <c r="AD85" s="60"/>
      <c r="AE85" s="64" t="s">
        <v>71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77">
        <v>100</v>
      </c>
      <c r="AP85" s="77"/>
      <c r="AQ85" s="77"/>
      <c r="AR85" s="77"/>
      <c r="AS85" s="77"/>
      <c r="AT85" s="77"/>
      <c r="AU85" s="77"/>
      <c r="AV85" s="77"/>
      <c r="AW85" s="80"/>
      <c r="AX85" s="80"/>
      <c r="AY85" s="80"/>
      <c r="AZ85" s="80"/>
      <c r="BA85" s="80"/>
      <c r="BB85" s="80"/>
      <c r="BC85" s="80"/>
      <c r="BD85" s="80"/>
      <c r="BE85" s="77">
        <f>AO85+AW85</f>
        <v>100</v>
      </c>
      <c r="BF85" s="77"/>
      <c r="BG85" s="77"/>
      <c r="BH85" s="77"/>
      <c r="BI85" s="77"/>
      <c r="BJ85" s="77"/>
      <c r="BK85" s="77"/>
      <c r="BL85" s="77"/>
    </row>
    <row r="86" spans="1:64" ht="11.25" customHeight="1" x14ac:dyDescent="0.2">
      <c r="A86" s="29"/>
      <c r="B86" s="29"/>
      <c r="C86" s="29"/>
      <c r="D86" s="29"/>
      <c r="E86" s="29"/>
      <c r="F86" s="29"/>
      <c r="G86" s="5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52"/>
      <c r="AA86" s="52"/>
      <c r="AB86" s="52"/>
      <c r="AC86" s="52"/>
      <c r="AD86" s="52"/>
      <c r="AE86" s="52"/>
      <c r="AF86" s="29"/>
      <c r="AG86" s="29"/>
      <c r="AH86" s="29"/>
      <c r="AI86" s="29"/>
      <c r="AJ86" s="29"/>
      <c r="AK86" s="29"/>
      <c r="AL86" s="29"/>
      <c r="AM86" s="29"/>
      <c r="AN86" s="29"/>
      <c r="AO86" s="53"/>
      <c r="AP86" s="53"/>
      <c r="AQ86" s="53"/>
      <c r="AR86" s="53"/>
      <c r="AS86" s="53"/>
      <c r="AT86" s="53"/>
      <c r="AU86" s="53"/>
      <c r="AV86" s="53"/>
      <c r="AW86" s="54"/>
      <c r="AX86" s="54"/>
      <c r="AY86" s="54"/>
      <c r="AZ86" s="54"/>
      <c r="BA86" s="54"/>
      <c r="BB86" s="54"/>
      <c r="BC86" s="54"/>
      <c r="BD86" s="54"/>
      <c r="BE86" s="53"/>
      <c r="BF86" s="53"/>
      <c r="BG86" s="53"/>
      <c r="BH86" s="53"/>
      <c r="BI86" s="53"/>
      <c r="BJ86" s="53"/>
      <c r="BK86" s="53"/>
      <c r="BL86" s="53"/>
    </row>
    <row r="87" spans="1:64" ht="12" customHeight="1" x14ac:dyDescent="0.2"/>
    <row r="88" spans="1:64" ht="33" customHeight="1" x14ac:dyDescent="0.25">
      <c r="A88" s="74" t="s">
        <v>95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48"/>
      <c r="AO88" s="105" t="s">
        <v>96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64" ht="18" customHeight="1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43"/>
      <c r="AO89" s="75" t="s">
        <v>79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ht="15.75" customHeight="1" x14ac:dyDescent="0.2">
      <c r="A90" s="81" t="s">
        <v>3</v>
      </c>
      <c r="B90" s="81"/>
      <c r="C90" s="81"/>
      <c r="D90" s="81"/>
      <c r="E90" s="81"/>
      <c r="F90" s="81"/>
    </row>
    <row r="91" spans="1:64" ht="18.75" customHeight="1" x14ac:dyDescent="0.2">
      <c r="A91" s="82" t="s">
        <v>58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79" t="s">
        <v>34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25.5" customHeight="1" x14ac:dyDescent="0.25">
      <c r="A94" s="74" t="s">
        <v>59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3"/>
      <c r="AO94" s="105" t="s">
        <v>80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43"/>
      <c r="AO95" s="75" t="s">
        <v>79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ht="18.75" customHeight="1" x14ac:dyDescent="0.25">
      <c r="A96" s="103">
        <f>AO7</f>
        <v>45646</v>
      </c>
      <c r="B96" s="103"/>
      <c r="C96" s="103"/>
      <c r="D96" s="103"/>
      <c r="E96" s="103"/>
      <c r="F96" s="103"/>
      <c r="G96" s="103"/>
      <c r="H96" s="103"/>
    </row>
    <row r="97" spans="1:17" ht="15" customHeight="1" x14ac:dyDescent="0.2">
      <c r="A97" s="102" t="s">
        <v>32</v>
      </c>
      <c r="B97" s="102"/>
      <c r="C97" s="102"/>
      <c r="D97" s="102"/>
      <c r="E97" s="102"/>
      <c r="F97" s="102"/>
      <c r="G97" s="102"/>
      <c r="H97" s="102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20.25" customHeight="1" x14ac:dyDescent="0.2">
      <c r="A98" s="1" t="s">
        <v>33</v>
      </c>
    </row>
  </sheetData>
  <mergeCells count="288">
    <mergeCell ref="A49:C49"/>
    <mergeCell ref="AC49:AJ49"/>
    <mergeCell ref="AK49:AR49"/>
    <mergeCell ref="AS49:AZ49"/>
    <mergeCell ref="BA54:BG55"/>
    <mergeCell ref="D54:AJ55"/>
    <mergeCell ref="A50:C50"/>
    <mergeCell ref="AS57:AZ57"/>
    <mergeCell ref="AW67:BD67"/>
    <mergeCell ref="AW64:BD64"/>
    <mergeCell ref="BE62:BL62"/>
    <mergeCell ref="A60:BL60"/>
    <mergeCell ref="A61:F61"/>
    <mergeCell ref="A58:C58"/>
    <mergeCell ref="BE66:BL66"/>
    <mergeCell ref="BE64:BL64"/>
    <mergeCell ref="Z61:AD61"/>
    <mergeCell ref="A48:C48"/>
    <mergeCell ref="D56:AJ56"/>
    <mergeCell ref="BA56:BG56"/>
    <mergeCell ref="BA58:BG58"/>
    <mergeCell ref="D58:AJ58"/>
    <mergeCell ref="AS58:AZ58"/>
    <mergeCell ref="AK58:AR58"/>
    <mergeCell ref="AK57:AR57"/>
    <mergeCell ref="BA57:BG57"/>
    <mergeCell ref="AK48:AR48"/>
    <mergeCell ref="AE70:AN70"/>
    <mergeCell ref="BE67:BL67"/>
    <mergeCell ref="D44:AB45"/>
    <mergeCell ref="A46:C46"/>
    <mergeCell ref="A56:C56"/>
    <mergeCell ref="AK50:AR50"/>
    <mergeCell ref="A54:C55"/>
    <mergeCell ref="AS56:AZ56"/>
    <mergeCell ref="AK56:AR56"/>
    <mergeCell ref="AS54:AZ55"/>
    <mergeCell ref="AW61:BD61"/>
    <mergeCell ref="A64:F64"/>
    <mergeCell ref="AW72:BD72"/>
    <mergeCell ref="BE72:BL72"/>
    <mergeCell ref="A67:F67"/>
    <mergeCell ref="G67:Y67"/>
    <mergeCell ref="BE68:BL68"/>
    <mergeCell ref="G68:Y68"/>
    <mergeCell ref="Z67:AD67"/>
    <mergeCell ref="Z72:AD72"/>
    <mergeCell ref="AO68:AV68"/>
    <mergeCell ref="A63:F63"/>
    <mergeCell ref="AE68:AN68"/>
    <mergeCell ref="AO62:AV62"/>
    <mergeCell ref="Z62:AD62"/>
    <mergeCell ref="AO61:AV61"/>
    <mergeCell ref="A66:F66"/>
    <mergeCell ref="G66:Y66"/>
    <mergeCell ref="B17:L17"/>
    <mergeCell ref="G37:BL37"/>
    <mergeCell ref="A39:F39"/>
    <mergeCell ref="A28:BL28"/>
    <mergeCell ref="B20:L20"/>
    <mergeCell ref="A31:F31"/>
    <mergeCell ref="G38:BL38"/>
    <mergeCell ref="N20:Y20"/>
    <mergeCell ref="A33:BL33"/>
    <mergeCell ref="A36:BL36"/>
    <mergeCell ref="A30:F30"/>
    <mergeCell ref="A26:BL26"/>
    <mergeCell ref="G39:BL39"/>
    <mergeCell ref="AA20:AI20"/>
    <mergeCell ref="G31:BL31"/>
    <mergeCell ref="A38:F38"/>
    <mergeCell ref="A23:H23"/>
    <mergeCell ref="G29:BL29"/>
    <mergeCell ref="A37:F37"/>
    <mergeCell ref="AK20:BC20"/>
    <mergeCell ref="A40:F40"/>
    <mergeCell ref="A29:F29"/>
    <mergeCell ref="AS44:AZ45"/>
    <mergeCell ref="AU17:BB17"/>
    <mergeCell ref="A34:BL34"/>
    <mergeCell ref="A44:C45"/>
    <mergeCell ref="I23:S23"/>
    <mergeCell ref="BE20:BL20"/>
    <mergeCell ref="G40:BL40"/>
    <mergeCell ref="A25:BL25"/>
    <mergeCell ref="AA19:AI19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O1:BL1"/>
    <mergeCell ref="A52:BL52"/>
    <mergeCell ref="A47:C47"/>
    <mergeCell ref="U22:AD22"/>
    <mergeCell ref="AE22:AR22"/>
    <mergeCell ref="AC47:AJ47"/>
    <mergeCell ref="AO4:BL4"/>
    <mergeCell ref="AS43:AZ43"/>
    <mergeCell ref="AO5:BL5"/>
    <mergeCell ref="AO3:BL3"/>
    <mergeCell ref="D46:AB46"/>
    <mergeCell ref="AS50:AZ50"/>
    <mergeCell ref="AC46:AJ46"/>
    <mergeCell ref="G61:Y61"/>
    <mergeCell ref="BA53:BG53"/>
    <mergeCell ref="AS47:AZ47"/>
    <mergeCell ref="AS46:AZ46"/>
    <mergeCell ref="AK46:AR46"/>
    <mergeCell ref="AC48:AJ48"/>
    <mergeCell ref="BE61:BL61"/>
    <mergeCell ref="Z70:AD70"/>
    <mergeCell ref="BE19:BL19"/>
    <mergeCell ref="AK19:BC19"/>
    <mergeCell ref="AO64:AV64"/>
    <mergeCell ref="AW62:BD62"/>
    <mergeCell ref="AS48:AZ48"/>
    <mergeCell ref="G63:BL63"/>
    <mergeCell ref="T23:W23"/>
    <mergeCell ref="G62:Y62"/>
    <mergeCell ref="G64:Y64"/>
    <mergeCell ref="AO88:BG88"/>
    <mergeCell ref="AE64:AN64"/>
    <mergeCell ref="BE70:BL70"/>
    <mergeCell ref="BE69:BL69"/>
    <mergeCell ref="Z68:AD68"/>
    <mergeCell ref="BE65:BL65"/>
    <mergeCell ref="W88:AM88"/>
    <mergeCell ref="G74:Y74"/>
    <mergeCell ref="Z74:AD74"/>
    <mergeCell ref="AO66:AV66"/>
    <mergeCell ref="A10:BL10"/>
    <mergeCell ref="AC44:AJ45"/>
    <mergeCell ref="G30:BL30"/>
    <mergeCell ref="A42:AZ42"/>
    <mergeCell ref="Z64:AD64"/>
    <mergeCell ref="AO7:AU7"/>
    <mergeCell ref="AW7:BF7"/>
    <mergeCell ref="A22:T22"/>
    <mergeCell ref="AS22:BC22"/>
    <mergeCell ref="BD22:BL22"/>
    <mergeCell ref="A11:BL11"/>
    <mergeCell ref="B16:L16"/>
    <mergeCell ref="N13:AS13"/>
    <mergeCell ref="AU13:BB13"/>
    <mergeCell ref="AW66:BD66"/>
    <mergeCell ref="AE65:AN65"/>
    <mergeCell ref="AK44:AR45"/>
    <mergeCell ref="D50:AB50"/>
    <mergeCell ref="AC50:AJ50"/>
    <mergeCell ref="A62:F62"/>
    <mergeCell ref="A74:F74"/>
    <mergeCell ref="AW68:BD68"/>
    <mergeCell ref="A72:F72"/>
    <mergeCell ref="AW75:BD75"/>
    <mergeCell ref="A65:F65"/>
    <mergeCell ref="AO65:AV65"/>
    <mergeCell ref="AW65:BD65"/>
    <mergeCell ref="G70:Y70"/>
    <mergeCell ref="Z65:AD65"/>
    <mergeCell ref="G65:Y65"/>
    <mergeCell ref="W95:AM95"/>
    <mergeCell ref="AE62:AN62"/>
    <mergeCell ref="AE67:AN67"/>
    <mergeCell ref="AO67:AV67"/>
    <mergeCell ref="G72:Y72"/>
    <mergeCell ref="G75:Y75"/>
    <mergeCell ref="Z75:AD75"/>
    <mergeCell ref="Z66:AD66"/>
    <mergeCell ref="AE78:AN78"/>
    <mergeCell ref="AO78:AV78"/>
    <mergeCell ref="A97:H97"/>
    <mergeCell ref="A96:H96"/>
    <mergeCell ref="A94:V94"/>
    <mergeCell ref="W94:AM94"/>
    <mergeCell ref="AO95:BG95"/>
    <mergeCell ref="AO69:AV69"/>
    <mergeCell ref="AE74:AN74"/>
    <mergeCell ref="Z78:AD78"/>
    <mergeCell ref="AO94:BG94"/>
    <mergeCell ref="A75:F75"/>
    <mergeCell ref="D47:AB47"/>
    <mergeCell ref="D48:AB48"/>
    <mergeCell ref="AE61:AN61"/>
    <mergeCell ref="D57:AJ57"/>
    <mergeCell ref="AK54:AR55"/>
    <mergeCell ref="AK47:AR47"/>
    <mergeCell ref="D49:AB49"/>
    <mergeCell ref="AE69:AN69"/>
    <mergeCell ref="A69:F69"/>
    <mergeCell ref="G69:Y69"/>
    <mergeCell ref="Z69:AD69"/>
    <mergeCell ref="AE66:AN66"/>
    <mergeCell ref="A68:F68"/>
    <mergeCell ref="AW69:BD69"/>
    <mergeCell ref="BE71:BL71"/>
    <mergeCell ref="A71:F71"/>
    <mergeCell ref="G71:Y71"/>
    <mergeCell ref="Z71:AD71"/>
    <mergeCell ref="AE71:AN71"/>
    <mergeCell ref="AW71:BD71"/>
    <mergeCell ref="AO71:AV71"/>
    <mergeCell ref="AO70:AV70"/>
    <mergeCell ref="A70:F70"/>
    <mergeCell ref="AW78:BD78"/>
    <mergeCell ref="AW77:BD77"/>
    <mergeCell ref="AO75:AV75"/>
    <mergeCell ref="AE75:AN75"/>
    <mergeCell ref="G76:BL76"/>
    <mergeCell ref="BE78:BL78"/>
    <mergeCell ref="BE75:BL75"/>
    <mergeCell ref="AE72:AN72"/>
    <mergeCell ref="BE74:BL74"/>
    <mergeCell ref="BE77:BL77"/>
    <mergeCell ref="A77:F77"/>
    <mergeCell ref="G77:Y77"/>
    <mergeCell ref="Z77:AD77"/>
    <mergeCell ref="AE77:AN77"/>
    <mergeCell ref="AO77:AV77"/>
    <mergeCell ref="A76:F76"/>
    <mergeCell ref="AO72:AV72"/>
    <mergeCell ref="BE79:BL79"/>
    <mergeCell ref="A78:F78"/>
    <mergeCell ref="G78:Y78"/>
    <mergeCell ref="BE82:BL82"/>
    <mergeCell ref="A79:F79"/>
    <mergeCell ref="G79:Y79"/>
    <mergeCell ref="Z79:AD79"/>
    <mergeCell ref="AE79:AN79"/>
    <mergeCell ref="AO79:AV79"/>
    <mergeCell ref="AW79:BD79"/>
    <mergeCell ref="AO80:AV80"/>
    <mergeCell ref="AO83:AV83"/>
    <mergeCell ref="AW83:BD83"/>
    <mergeCell ref="G83:Y83"/>
    <mergeCell ref="Z83:AD83"/>
    <mergeCell ref="AE83:AN83"/>
    <mergeCell ref="Z82:AD82"/>
    <mergeCell ref="AE82:AN82"/>
    <mergeCell ref="G82:Y82"/>
    <mergeCell ref="AO82:AV82"/>
    <mergeCell ref="N16:AS16"/>
    <mergeCell ref="AU16:BB16"/>
    <mergeCell ref="A82:F82"/>
    <mergeCell ref="AW82:BD82"/>
    <mergeCell ref="AO74:AV74"/>
    <mergeCell ref="AW74:BD74"/>
    <mergeCell ref="AW70:BD70"/>
    <mergeCell ref="A57:C57"/>
    <mergeCell ref="AW80:BD80"/>
    <mergeCell ref="AW81:BD81"/>
    <mergeCell ref="AO84:AV84"/>
    <mergeCell ref="AW84:BD84"/>
    <mergeCell ref="A92:V92"/>
    <mergeCell ref="BE85:BL85"/>
    <mergeCell ref="AO85:AV85"/>
    <mergeCell ref="AW85:BD85"/>
    <mergeCell ref="W89:AM89"/>
    <mergeCell ref="A90:F90"/>
    <mergeCell ref="A91:V91"/>
    <mergeCell ref="A84:F84"/>
    <mergeCell ref="G84:Y84"/>
    <mergeCell ref="A88:V88"/>
    <mergeCell ref="AO89:BG89"/>
    <mergeCell ref="BE80:BL80"/>
    <mergeCell ref="BE84:BL84"/>
    <mergeCell ref="BE83:BL83"/>
    <mergeCell ref="A80:F80"/>
    <mergeCell ref="G80:Y80"/>
    <mergeCell ref="G85:Y85"/>
    <mergeCell ref="A85:F85"/>
    <mergeCell ref="Z85:AD85"/>
    <mergeCell ref="AE85:AN85"/>
    <mergeCell ref="Z80:AD80"/>
    <mergeCell ref="AE80:AN80"/>
    <mergeCell ref="Z84:AD84"/>
    <mergeCell ref="AE84:AN84"/>
    <mergeCell ref="BE81:BL81"/>
    <mergeCell ref="A83:F83"/>
    <mergeCell ref="A81:F81"/>
    <mergeCell ref="G81:Y81"/>
    <mergeCell ref="Z81:AD81"/>
    <mergeCell ref="AE81:AN81"/>
    <mergeCell ref="AO81:AV81"/>
  </mergeCells>
  <phoneticPr fontId="0" type="noConversion"/>
  <conditionalFormatting sqref="H64:L64 G64:G65 G71:L71 G79:G80 G83">
    <cfRule type="cellIs" dxfId="6" priority="8" stopIfTrue="1" operator="equal">
      <formula>$G63</formula>
    </cfRule>
  </conditionalFormatting>
  <conditionalFormatting sqref="G84:L84 G82:L82 G78 G77:L77 G70 G69:L69 G66:L67 G72 G80:G81 D50:I50 D47 G85:G86">
    <cfRule type="cellIs" dxfId="5" priority="9" stopIfTrue="1" operator="equal">
      <formula>#REF!</formula>
    </cfRule>
  </conditionalFormatting>
  <conditionalFormatting sqref="A64:F72 A77:F86">
    <cfRule type="cellIs" dxfId="4" priority="10" stopIfTrue="1" operator="equal">
      <formula>0</formula>
    </cfRule>
  </conditionalFormatting>
  <conditionalFormatting sqref="D48:D49">
    <cfRule type="cellIs" dxfId="3" priority="11" stopIfTrue="1" operator="equal">
      <formula>$D47</formula>
    </cfRule>
  </conditionalFormatting>
  <conditionalFormatting sqref="H79:L80">
    <cfRule type="cellIs" dxfId="2" priority="7" stopIfTrue="1" operator="equal">
      <formula>$G78</formula>
    </cfRule>
  </conditionalFormatting>
  <conditionalFormatting sqref="G68">
    <cfRule type="cellIs" dxfId="1" priority="12" stopIfTrue="1" operator="equal">
      <formula>$G66</formula>
    </cfRule>
  </conditionalFormatting>
  <conditionalFormatting sqref="G67">
    <cfRule type="cellIs" dxfId="0" priority="4" stopIfTrue="1" operator="equal">
      <formula>$G65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9" min="1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2024-12-23T06:09:07Z</cp:lastPrinted>
  <dcterms:created xsi:type="dcterms:W3CDTF">2016-08-15T09:54:21Z</dcterms:created>
  <dcterms:modified xsi:type="dcterms:W3CDTF">2025-01-13T13:33:17Z</dcterms:modified>
</cp:coreProperties>
</file>