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granatorovich\Desktop\Паспорти 05.2024\"/>
    </mc:Choice>
  </mc:AlternateContent>
  <bookViews>
    <workbookView xWindow="0" yWindow="0" windowWidth="24000" windowHeight="9270"/>
  </bookViews>
  <sheets>
    <sheet name="1115049" sheetId="12" r:id="rId1"/>
  </sheets>
  <definedNames>
    <definedName name="_xlnm.Print_Area" localSheetId="0">'1115049'!$A$1:$BM$101</definedName>
  </definedNames>
  <calcPr calcId="152511" refMode="R1C1"/>
</workbook>
</file>

<file path=xl/calcChain.xml><?xml version="1.0" encoding="utf-8"?>
<calcChain xmlns="http://schemas.openxmlformats.org/spreadsheetml/2006/main">
  <c r="BE81" i="12" l="1"/>
  <c r="BE80" i="12"/>
  <c r="BE79" i="12"/>
  <c r="AO84" i="12" l="1"/>
  <c r="AO71" i="12"/>
  <c r="BE77" i="12" l="1"/>
  <c r="BE75" i="12" l="1"/>
  <c r="BE73" i="12"/>
  <c r="BE71" i="12"/>
  <c r="AC52" i="12" l="1"/>
  <c r="AB61" i="12" s="1"/>
  <c r="U22" i="12"/>
  <c r="AB62" i="12" l="1"/>
  <c r="AO70" i="12"/>
  <c r="AC53" i="12"/>
  <c r="BE85" i="12"/>
  <c r="AO85" i="12"/>
  <c r="AO83" i="12" l="1"/>
  <c r="BE83" i="12" s="1"/>
  <c r="BE70" i="12"/>
  <c r="BE84" i="12"/>
  <c r="AR62" i="12" l="1"/>
  <c r="AR61" i="12"/>
  <c r="AS53" i="12"/>
  <c r="AS52" i="12"/>
  <c r="AS51" i="12"/>
</calcChain>
</file>

<file path=xl/sharedStrings.xml><?xml version="1.0" encoding="utf-8"?>
<sst xmlns="http://schemas.openxmlformats.org/spreadsheetml/2006/main" count="176" uniqueCount="128">
  <si>
    <t>ЗАТВЕРДЖЕНО</t>
  </si>
  <si>
    <t>Джерело інформації</t>
  </si>
  <si>
    <t>Одиниця виміру</t>
  </si>
  <si>
    <t>ПОГОДЖЕНО:</t>
  </si>
  <si>
    <t>2.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</si>
  <si>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</si>
  <si>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</si>
  <si>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</si>
  <si>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</si>
  <si>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</si>
  <si>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</si>
  <si>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</si>
  <si>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</si>
  <si>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</si>
  <si>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</si>
  <si>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</si>
  <si>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</si>
  <si>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</si>
  <si>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</si>
  <si>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</si>
  <si>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</si>
  <si>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</si>
  <si>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</si>
  <si>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</si>
  <si>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</si>
  <si>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</si>
  <si>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</si>
  <si>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</si>
  <si>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</si>
  <si>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</si>
  <si>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</si>
  <si>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</si>
  <si>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</si>
  <si>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</si>
  <si>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</si>
  <si>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</si>
  <si>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</si>
  <si>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</si>
  <si>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</si>
  <si>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</si>
  <si>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</si>
  <si>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</si>
  <si>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</si>
  <si>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</si>
  <si>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</si>
  <si>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</si>
  <si>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</si>
  <si>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</si>
  <si>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</si>
  <si>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</si>
  <si>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</si>
  <si>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</si>
  <si>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</si>
  <si>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</si>
  <si>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</si>
  <si>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</si>
  <si>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</si>
  <si>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</si>
  <si>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</si>
  <si>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</si>
  <si>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</si>
  <si>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</si>
  <si>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</si>
  <si>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</si>
  <si>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</si>
  <si>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</si>
  <si>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</si>
  <si>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</si>
  <si>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ефективності</t>
  </si>
  <si>
    <t>грн.</t>
  </si>
  <si>
    <t>розрахунок</t>
  </si>
  <si>
    <t>якості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</si>
  <si>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</si>
  <si>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</si>
  <si>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</si>
  <si>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</si>
  <si>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</si>
  <si>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</si>
  <si>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</si>
  <si>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</si>
  <si>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0810</t>
  </si>
  <si>
    <t xml:space="preserve">          розрахунок</t>
  </si>
  <si>
    <t>Заохочення видатних спортсменів, тренерів та діячів фізичної культури і спорту регіону</t>
  </si>
  <si>
    <t>Фінансова підтримка обдарованих дітей регіону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</si>
  <si>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</si>
  <si>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</si>
  <si>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</si>
  <si>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</si>
  <si>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установ</t>
  </si>
  <si>
    <t>од.</t>
  </si>
  <si>
    <t>мережа закладів</t>
  </si>
  <si>
    <t>грн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</si>
  <si>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</si>
  <si>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</si>
  <si>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</si>
  <si>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</si>
  <si>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одиниць</t>
  </si>
  <si>
    <t>кошторис</t>
  </si>
  <si>
    <t xml:space="preserve">рішення сесії </t>
  </si>
  <si>
    <t>обсяг видатків, які спрямовуються для виплати премії кращим тренерам громади</t>
  </si>
  <si>
    <t>обсяг видатків для підготовки спортсменів громади до Олімпіади 2022</t>
  </si>
  <si>
    <t>(Власне ім'я, ПРІЗВИЩЕ)</t>
  </si>
  <si>
    <t>2256400000</t>
  </si>
  <si>
    <t>1115049</t>
  </si>
  <si>
    <t>Виконання окремих заходів з реалізації соціального проекту «Активні парки - локації здорової України»</t>
  </si>
  <si>
    <t>Оплата послуг координаторів з проведення заходів з реалізації соціального проєкту "Активні парки - локації здорової України"</t>
  </si>
  <si>
    <t xml:space="preserve">обсяг видатків, які спрямовуються для оплати послуг координатору з проведення заходів з реалізації соціального проєкту "Активні парки - локації здорової України" </t>
  </si>
  <si>
    <t xml:space="preserve">кількість координаторів з проведення заходів з реалізації соціального проєкту "Активні парки - локації здорової України" </t>
  </si>
  <si>
    <t>цивільно-правовий договір</t>
  </si>
  <si>
    <t xml:space="preserve">оплата послуг одного координатора </t>
  </si>
  <si>
    <t>кількість годин проведення проведених заходів на локації в парку на тиждень</t>
  </si>
  <si>
    <t>відс</t>
  </si>
  <si>
    <t>Василь ГОЛОВАТЮК</t>
  </si>
  <si>
    <t>популяризація та організація оздоровчої рухової активності усіх категорій громадян</t>
  </si>
  <si>
    <t>організація та порядок проведення щорічних заходів у рамках реалізації соціального проекту “Активні парки - локації здорової України”</t>
  </si>
  <si>
    <t>започаткування нових форм залучення різних груп населення, залучення фахівців сфери фізичної культури і спорту, провідних спортсменів та інших осіб до організації занять з оздоровчої рухової активності та дозвілля громадян, облаштування у місцях масового відпочинку безперешкодного доступу громадян до спортивних споруд і місць для заняття різними видами рухової активності, розроблення програм із видів рухової активності для різних груп населення, створення онлайн-платформи соціального проекту для надання консультацій, обміну досвідом, пропозиціями між фахівцями сфери фізичної культури і спорту, спортсменами, учасниками активного відпочинку.</t>
  </si>
  <si>
    <t xml:space="preserve"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 </t>
  </si>
  <si>
    <t xml:space="preserve">                     (підпис)</t>
  </si>
  <si>
    <t>кількість охоплених одним координатором відвідувачів, враховуючи внутрішньо переміщених осіб, на одну наявну локацію (не менше)</t>
  </si>
  <si>
    <t xml:space="preserve">середньомісячні витрати на оплату послуг одного координатора </t>
  </si>
  <si>
    <t xml:space="preserve">обсяг проведених заходів  з реалізації соціального проєкту "Активні парки - локації здорової України" до запланованих </t>
  </si>
  <si>
    <t>бюджетної програми місцевого бюджету на 2024  рік</t>
  </si>
  <si>
    <t>кількість організованих та проведених заходів на локації в парку на тиждень</t>
  </si>
  <si>
    <t xml:space="preserve">Порядок та умови надання у 2024 році субвенції з державного бюджету місцевим бюджетам на виконання окремих заходів з реалізації соціального проєкту "Активні парки - локації здорової України"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</si>
  <si>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Постанова КМУ від 07.04.2021 № 326 "Про затвердження Положення про соціальний проект “Активні парки - локації здорової України”" (зі змінами); Постанова КМУ від 16.01.2024 № 38 " Про затвердження Порядку та умов надання у 2024 році  субвенції  з державного бюджету місцевим бюджетам на виконання окремих заходів з реалізації соціального проекту “Активні парки - локації здорової України“"; 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протокол  засідання постійної комісії з питань планування, бюджету, фінансів та децентралізації від 26.04.2024 року №80.</t>
  </si>
  <si>
    <t>Наказ від  07.05.2024</t>
  </si>
  <si>
    <t>10-а</t>
  </si>
  <si>
    <t xml:space="preserve">       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</si>
</sst>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1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0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7" fillId="0" borderId="9" xfId="0" quotePrefix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quotePrefix="1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8" xfId="0" applyNumberFormat="1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3" fontId="21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82" zoomScaleNormal="100" zoomScaleSheetLayoutView="100" workbookViewId="0">
      <selection activeCell="A99" sqref="A99:F99"/>
    </sheetView>
  </sheetViews>
  <sheetFormatPr defaultColWidth="9.140625" defaultRowHeight="12.75" x14ac:dyDescent="0.2"/>
  <cols>
    <col min="1" max="24" width="2.85546875" style="1" customWidth="1"/>
    <col min="25" max="26" width="9.85546875" style="1" customWidth="1"/>
    <col min="27" max="27" width="2.85546875" style="1" customWidth="1"/>
    <col min="28" max="28" width="2.7109375" style="1" customWidth="1"/>
    <col min="29" max="30" width="2.85546875" style="1" hidden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8.600000000000001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hidden="1" customHeight="1" x14ac:dyDescent="0.2">
      <c r="AO3" s="51" t="s">
        <v>73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16.5" customHeight="1" x14ac:dyDescent="0.2">
      <c r="AO4" s="53" t="s">
        <v>74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55" t="s">
        <v>19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6.5" customHeight="1" x14ac:dyDescent="0.2">
      <c r="AO7" s="62" t="s">
        <v>125</v>
      </c>
      <c r="AP7" s="52"/>
      <c r="AQ7" s="52"/>
      <c r="AR7" s="52"/>
      <c r="AS7" s="52"/>
      <c r="AT7" s="52"/>
      <c r="AU7" s="52"/>
      <c r="AV7" s="1" t="s">
        <v>61</v>
      </c>
      <c r="AW7" s="62" t="s">
        <v>126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idden="1" x14ac:dyDescent="0.2"/>
    <row r="10" spans="1:77" ht="15.75" customHeight="1" x14ac:dyDescent="0.2">
      <c r="A10" s="63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">
      <c r="A11" s="63" t="s">
        <v>121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51</v>
      </c>
      <c r="B13" s="59" t="s">
        <v>72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"/>
      <c r="N13" s="61" t="s">
        <v>74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7"/>
      <c r="AU13" s="59" t="s">
        <v>76</v>
      </c>
      <c r="AV13" s="60"/>
      <c r="AW13" s="60"/>
      <c r="AX13" s="60"/>
      <c r="AY13" s="60"/>
      <c r="AZ13" s="60"/>
      <c r="BA13" s="60"/>
      <c r="BB13" s="6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57" t="s">
        <v>54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9"/>
      <c r="N14" s="58" t="s">
        <v>60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9"/>
      <c r="AU14" s="57" t="s">
        <v>53</v>
      </c>
      <c r="AV14" s="57"/>
      <c r="AW14" s="57"/>
      <c r="AX14" s="57"/>
      <c r="AY14" s="57"/>
      <c r="AZ14" s="57"/>
      <c r="BA14" s="57"/>
      <c r="BB14" s="57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59" t="s">
        <v>79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"/>
      <c r="N16" s="61" t="s">
        <v>78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7"/>
      <c r="AU16" s="59" t="s">
        <v>76</v>
      </c>
      <c r="AV16" s="60"/>
      <c r="AW16" s="60"/>
      <c r="AX16" s="60"/>
      <c r="AY16" s="60"/>
      <c r="AZ16" s="60"/>
      <c r="BA16" s="60"/>
      <c r="BB16" s="60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57" t="s">
        <v>54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9"/>
      <c r="N17" s="58" t="s">
        <v>59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9"/>
      <c r="AU17" s="57" t="s">
        <v>53</v>
      </c>
      <c r="AV17" s="57"/>
      <c r="AW17" s="57"/>
      <c r="AX17" s="57"/>
      <c r="AY17" s="57"/>
      <c r="AZ17" s="57"/>
      <c r="BA17" s="57"/>
      <c r="BB17" s="57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"/>
    <row r="19" spans="1:79" s="8" customFormat="1" ht="27.95" customHeight="1" x14ac:dyDescent="0.2">
      <c r="A19" s="5" t="s">
        <v>52</v>
      </c>
      <c r="B19" s="59" t="s">
        <v>103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>
        <v>5049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2"/>
      <c r="AA19" s="59" t="s">
        <v>80</v>
      </c>
      <c r="AB19" s="60"/>
      <c r="AC19" s="60"/>
      <c r="AD19" s="60"/>
      <c r="AE19" s="60"/>
      <c r="AF19" s="60"/>
      <c r="AG19" s="60"/>
      <c r="AH19" s="60"/>
      <c r="AI19" s="60"/>
      <c r="AJ19" s="12"/>
      <c r="AK19" s="66" t="s">
        <v>104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12"/>
      <c r="BE19" s="59" t="s">
        <v>102</v>
      </c>
      <c r="BF19" s="60"/>
      <c r="BG19" s="60"/>
      <c r="BH19" s="60"/>
      <c r="BI19" s="60"/>
      <c r="BJ19" s="60"/>
      <c r="BK19" s="60"/>
      <c r="BL19" s="60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57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55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6"/>
      <c r="AA20" s="64" t="s">
        <v>56</v>
      </c>
      <c r="AB20" s="64"/>
      <c r="AC20" s="64"/>
      <c r="AD20" s="64"/>
      <c r="AE20" s="64"/>
      <c r="AF20" s="64"/>
      <c r="AG20" s="64"/>
      <c r="AH20" s="64"/>
      <c r="AI20" s="64"/>
      <c r="AJ20" s="16"/>
      <c r="AK20" s="65" t="s">
        <v>57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57" t="s">
        <v>58</v>
      </c>
      <c r="BF20" s="57"/>
      <c r="BG20" s="57"/>
      <c r="BH20" s="57"/>
      <c r="BI20" s="57"/>
      <c r="BJ20" s="57"/>
      <c r="BK20" s="57"/>
      <c r="BL20" s="5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75" t="s">
        <v>49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</f>
        <v>93549.6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50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93549.6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9" t="s">
        <v>22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 x14ac:dyDescent="0.2">
      <c r="A23" s="69" t="s">
        <v>21</v>
      </c>
      <c r="B23" s="69"/>
      <c r="C23" s="69"/>
      <c r="D23" s="69"/>
      <c r="E23" s="69"/>
      <c r="F23" s="69"/>
      <c r="G23" s="69"/>
      <c r="H23" s="69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9" t="s">
        <v>23</v>
      </c>
      <c r="U23" s="69"/>
      <c r="V23" s="69"/>
      <c r="W23" s="69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50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83.45" customHeight="1" x14ac:dyDescent="0.2">
      <c r="A26" s="67" t="s">
        <v>124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9.6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69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5.9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78" t="s">
        <v>32</v>
      </c>
      <c r="B31" s="78"/>
      <c r="C31" s="78"/>
      <c r="D31" s="78"/>
      <c r="E31" s="78"/>
      <c r="F31" s="78"/>
      <c r="G31" s="79" t="s">
        <v>6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48</v>
      </c>
    </row>
    <row r="32" spans="1:79" s="38" customFormat="1" ht="65.45" customHeight="1" x14ac:dyDescent="0.2">
      <c r="A32" s="82">
        <v>1</v>
      </c>
      <c r="B32" s="82"/>
      <c r="C32" s="82"/>
      <c r="D32" s="82"/>
      <c r="E32" s="82"/>
      <c r="F32" s="82"/>
      <c r="G32" s="83" t="s">
        <v>115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38" t="s">
        <v>47</v>
      </c>
    </row>
    <row r="33" spans="1:79" ht="12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69" t="s">
        <v>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20.100000000000001" customHeight="1" x14ac:dyDescent="0.2">
      <c r="A35" s="86" t="s">
        <v>113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8.1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69" t="s">
        <v>38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15.9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78" t="s">
        <v>5</v>
      </c>
      <c r="B40" s="78"/>
      <c r="C40" s="78"/>
      <c r="D40" s="78"/>
      <c r="E40" s="78"/>
      <c r="F40" s="78"/>
      <c r="G40" s="79" t="s">
        <v>6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10</v>
      </c>
    </row>
    <row r="41" spans="1:79" ht="19.5" customHeight="1" x14ac:dyDescent="0.2">
      <c r="A41" s="78">
        <v>1</v>
      </c>
      <c r="B41" s="78"/>
      <c r="C41" s="78"/>
      <c r="D41" s="78"/>
      <c r="E41" s="78"/>
      <c r="F41" s="78"/>
      <c r="G41" s="83" t="s">
        <v>114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.5" hidden="1" customHeight="1" x14ac:dyDescent="0.2">
      <c r="A42" s="78">
        <v>2</v>
      </c>
      <c r="B42" s="78"/>
      <c r="C42" s="78"/>
      <c r="D42" s="78"/>
      <c r="E42" s="78"/>
      <c r="F42" s="78"/>
      <c r="G42" s="135" t="s">
        <v>82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7"/>
    </row>
    <row r="43" spans="1:79" ht="19.5" hidden="1" customHeight="1" x14ac:dyDescent="0.2">
      <c r="A43" s="78">
        <v>2</v>
      </c>
      <c r="B43" s="78"/>
      <c r="C43" s="78"/>
      <c r="D43" s="78"/>
      <c r="E43" s="78"/>
      <c r="F43" s="78"/>
      <c r="G43" s="135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7"/>
    </row>
    <row r="44" spans="1:79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ht="15.75" customHeight="1" x14ac:dyDescent="0.2">
      <c r="A45" s="69" t="s">
        <v>40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6" spans="1:79" ht="1.5" customHeight="1" x14ac:dyDescent="0.2">
      <c r="A46" s="90" t="s">
        <v>77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28"/>
      <c r="BB46" s="28"/>
      <c r="BC46" s="28"/>
      <c r="BD46" s="28"/>
      <c r="BE46" s="28"/>
      <c r="BF46" s="28"/>
      <c r="BG46" s="28"/>
      <c r="BH46" s="28"/>
      <c r="BI46" s="29"/>
      <c r="BJ46" s="29"/>
      <c r="BK46" s="29"/>
      <c r="BL46" s="29"/>
    </row>
    <row r="47" spans="1:79" ht="15.95" customHeight="1" x14ac:dyDescent="0.2">
      <c r="A47" s="74" t="s">
        <v>27</v>
      </c>
      <c r="B47" s="74"/>
      <c r="C47" s="74"/>
      <c r="D47" s="91" t="s">
        <v>25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74" t="s">
        <v>28</v>
      </c>
      <c r="AD47" s="74"/>
      <c r="AE47" s="74"/>
      <c r="AF47" s="74"/>
      <c r="AG47" s="74"/>
      <c r="AH47" s="74"/>
      <c r="AI47" s="74"/>
      <c r="AJ47" s="74"/>
      <c r="AK47" s="74" t="s">
        <v>29</v>
      </c>
      <c r="AL47" s="74"/>
      <c r="AM47" s="74"/>
      <c r="AN47" s="74"/>
      <c r="AO47" s="74"/>
      <c r="AP47" s="74"/>
      <c r="AQ47" s="74"/>
      <c r="AR47" s="74"/>
      <c r="AS47" s="74" t="s">
        <v>26</v>
      </c>
      <c r="AT47" s="74"/>
      <c r="AU47" s="74"/>
      <c r="AV47" s="74"/>
      <c r="AW47" s="74"/>
      <c r="AX47" s="74"/>
      <c r="AY47" s="74"/>
      <c r="AZ47" s="74"/>
      <c r="BA47" s="30"/>
      <c r="BB47" s="30"/>
      <c r="BC47" s="30"/>
      <c r="BD47" s="30"/>
      <c r="BE47" s="30"/>
      <c r="BF47" s="30"/>
      <c r="BG47" s="30"/>
      <c r="BH47" s="30"/>
    </row>
    <row r="48" spans="1:79" ht="9" customHeight="1" x14ac:dyDescent="0.2">
      <c r="A48" s="74"/>
      <c r="B48" s="74"/>
      <c r="C48" s="74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30"/>
      <c r="BB48" s="30"/>
      <c r="BC48" s="30"/>
      <c r="BD48" s="30"/>
      <c r="BE48" s="30"/>
      <c r="BF48" s="30"/>
      <c r="BG48" s="30"/>
      <c r="BH48" s="30"/>
    </row>
    <row r="49" spans="1:79" s="32" customFormat="1" ht="12.6" customHeight="1" x14ac:dyDescent="0.2">
      <c r="A49" s="97">
        <v>1</v>
      </c>
      <c r="B49" s="97"/>
      <c r="C49" s="97"/>
      <c r="D49" s="98">
        <v>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97">
        <v>3</v>
      </c>
      <c r="AD49" s="97"/>
      <c r="AE49" s="97"/>
      <c r="AF49" s="97"/>
      <c r="AG49" s="97"/>
      <c r="AH49" s="97"/>
      <c r="AI49" s="97"/>
      <c r="AJ49" s="97"/>
      <c r="AK49" s="97">
        <v>4</v>
      </c>
      <c r="AL49" s="97"/>
      <c r="AM49" s="97"/>
      <c r="AN49" s="97"/>
      <c r="AO49" s="97"/>
      <c r="AP49" s="97"/>
      <c r="AQ49" s="97"/>
      <c r="AR49" s="97"/>
      <c r="AS49" s="97">
        <v>5</v>
      </c>
      <c r="AT49" s="97"/>
      <c r="AU49" s="97"/>
      <c r="AV49" s="97"/>
      <c r="AW49" s="97"/>
      <c r="AX49" s="97"/>
      <c r="AY49" s="97"/>
      <c r="AZ49" s="97"/>
      <c r="BA49" s="31"/>
      <c r="BB49" s="31"/>
      <c r="BC49" s="31"/>
      <c r="BD49" s="31"/>
      <c r="BE49" s="31"/>
      <c r="BF49" s="31"/>
      <c r="BG49" s="31"/>
      <c r="BH49" s="31"/>
    </row>
    <row r="50" spans="1:79" s="35" customFormat="1" ht="12.75" hidden="1" customHeight="1" x14ac:dyDescent="0.2">
      <c r="A50" s="78" t="s">
        <v>5</v>
      </c>
      <c r="B50" s="78"/>
      <c r="C50" s="78"/>
      <c r="D50" s="101" t="s">
        <v>6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04" t="s">
        <v>7</v>
      </c>
      <c r="AD50" s="104"/>
      <c r="AE50" s="104"/>
      <c r="AF50" s="104"/>
      <c r="AG50" s="104"/>
      <c r="AH50" s="104"/>
      <c r="AI50" s="104"/>
      <c r="AJ50" s="104"/>
      <c r="AK50" s="104" t="s">
        <v>8</v>
      </c>
      <c r="AL50" s="104"/>
      <c r="AM50" s="104"/>
      <c r="AN50" s="104"/>
      <c r="AO50" s="104"/>
      <c r="AP50" s="104"/>
      <c r="AQ50" s="104"/>
      <c r="AR50" s="104"/>
      <c r="AS50" s="105" t="s">
        <v>9</v>
      </c>
      <c r="AT50" s="104"/>
      <c r="AU50" s="104"/>
      <c r="AV50" s="104"/>
      <c r="AW50" s="104"/>
      <c r="AX50" s="104"/>
      <c r="AY50" s="104"/>
      <c r="AZ50" s="104"/>
      <c r="BA50" s="33"/>
      <c r="BB50" s="34"/>
      <c r="BC50" s="34"/>
      <c r="BD50" s="34"/>
      <c r="BE50" s="34"/>
      <c r="BF50" s="34"/>
      <c r="BG50" s="34"/>
      <c r="BH50" s="34"/>
      <c r="CA50" s="35" t="s">
        <v>12</v>
      </c>
    </row>
    <row r="51" spans="1:79" ht="20.100000000000001" hidden="1" customHeight="1" x14ac:dyDescent="0.2">
      <c r="A51" s="78">
        <v>1</v>
      </c>
      <c r="B51" s="78"/>
      <c r="C51" s="78"/>
      <c r="D51" s="83" t="s">
        <v>83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12">
        <v>300000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300000</v>
      </c>
      <c r="AT51" s="112"/>
      <c r="AU51" s="112"/>
      <c r="AV51" s="112"/>
      <c r="AW51" s="112"/>
      <c r="AX51" s="112"/>
      <c r="AY51" s="112"/>
      <c r="AZ51" s="112"/>
      <c r="BA51" s="36"/>
      <c r="BB51" s="36"/>
      <c r="BC51" s="36"/>
      <c r="BD51" s="36"/>
      <c r="BE51" s="36"/>
      <c r="BF51" s="36"/>
      <c r="BG51" s="36"/>
      <c r="BH51" s="36"/>
      <c r="CA51" s="1" t="s">
        <v>13</v>
      </c>
    </row>
    <row r="52" spans="1:79" ht="39" customHeight="1" x14ac:dyDescent="0.2">
      <c r="A52" s="78">
        <v>1</v>
      </c>
      <c r="B52" s="78"/>
      <c r="C52" s="78"/>
      <c r="D52" s="119" t="s">
        <v>105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1"/>
      <c r="AC52" s="113">
        <f>AS22</f>
        <v>93549.6</v>
      </c>
      <c r="AD52" s="113"/>
      <c r="AE52" s="113"/>
      <c r="AF52" s="113"/>
      <c r="AG52" s="113"/>
      <c r="AH52" s="113"/>
      <c r="AI52" s="113"/>
      <c r="AJ52" s="113"/>
      <c r="AK52" s="113">
        <v>0</v>
      </c>
      <c r="AL52" s="113"/>
      <c r="AM52" s="113"/>
      <c r="AN52" s="113"/>
      <c r="AO52" s="113"/>
      <c r="AP52" s="113"/>
      <c r="AQ52" s="113"/>
      <c r="AR52" s="113"/>
      <c r="AS52" s="113">
        <f>AC52+AK52</f>
        <v>93549.6</v>
      </c>
      <c r="AT52" s="113"/>
      <c r="AU52" s="113"/>
      <c r="AV52" s="113"/>
      <c r="AW52" s="113"/>
      <c r="AX52" s="113"/>
      <c r="AY52" s="113"/>
      <c r="AZ52" s="113"/>
      <c r="BA52" s="36"/>
      <c r="BB52" s="36"/>
      <c r="BC52" s="36"/>
      <c r="BD52" s="36"/>
      <c r="BE52" s="36"/>
      <c r="BF52" s="36"/>
      <c r="BG52" s="36"/>
      <c r="BH52" s="36"/>
    </row>
    <row r="53" spans="1:79" s="35" customFormat="1" ht="17.100000000000001" customHeight="1" x14ac:dyDescent="0.2">
      <c r="A53" s="114"/>
      <c r="B53" s="114"/>
      <c r="C53" s="114"/>
      <c r="D53" s="115" t="s">
        <v>62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  <c r="AC53" s="118">
        <f>AC52</f>
        <v>93549.6</v>
      </c>
      <c r="AD53" s="118"/>
      <c r="AE53" s="118"/>
      <c r="AF53" s="118"/>
      <c r="AG53" s="118"/>
      <c r="AH53" s="118"/>
      <c r="AI53" s="118"/>
      <c r="AJ53" s="118"/>
      <c r="AK53" s="118">
        <v>0</v>
      </c>
      <c r="AL53" s="118"/>
      <c r="AM53" s="118"/>
      <c r="AN53" s="118"/>
      <c r="AO53" s="118"/>
      <c r="AP53" s="118"/>
      <c r="AQ53" s="118"/>
      <c r="AR53" s="118"/>
      <c r="AS53" s="118">
        <f>AC53+AK53</f>
        <v>93549.6</v>
      </c>
      <c r="AT53" s="118"/>
      <c r="AU53" s="118"/>
      <c r="AV53" s="118"/>
      <c r="AW53" s="118"/>
      <c r="AX53" s="118"/>
      <c r="AY53" s="118"/>
      <c r="AZ53" s="118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50" t="s">
        <v>41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</row>
    <row r="56" spans="1:79" ht="15" customHeight="1" x14ac:dyDescent="0.2">
      <c r="A56" s="90" t="s">
        <v>77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79" s="38" customFormat="1" ht="15.95" customHeight="1" x14ac:dyDescent="0.2">
      <c r="A57" s="82" t="s">
        <v>27</v>
      </c>
      <c r="B57" s="82"/>
      <c r="C57" s="82"/>
      <c r="D57" s="106" t="s">
        <v>33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82" t="s">
        <v>28</v>
      </c>
      <c r="AC57" s="82"/>
      <c r="AD57" s="82"/>
      <c r="AE57" s="82"/>
      <c r="AF57" s="82"/>
      <c r="AG57" s="82"/>
      <c r="AH57" s="82"/>
      <c r="AI57" s="82"/>
      <c r="AJ57" s="82" t="s">
        <v>29</v>
      </c>
      <c r="AK57" s="82"/>
      <c r="AL57" s="82"/>
      <c r="AM57" s="82"/>
      <c r="AN57" s="82"/>
      <c r="AO57" s="82"/>
      <c r="AP57" s="82"/>
      <c r="AQ57" s="82"/>
      <c r="AR57" s="82" t="s">
        <v>26</v>
      </c>
      <c r="AS57" s="82"/>
      <c r="AT57" s="82"/>
      <c r="AU57" s="82"/>
      <c r="AV57" s="82"/>
      <c r="AW57" s="82"/>
      <c r="AX57" s="82"/>
      <c r="AY57" s="82"/>
    </row>
    <row r="58" spans="1:79" s="38" customFormat="1" ht="6" hidden="1" customHeight="1" x14ac:dyDescent="0.2">
      <c r="A58" s="82"/>
      <c r="B58" s="82"/>
      <c r="C58" s="82"/>
      <c r="D58" s="109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</row>
    <row r="59" spans="1:79" s="32" customFormat="1" ht="9.6" customHeight="1" x14ac:dyDescent="0.2">
      <c r="A59" s="97">
        <v>1</v>
      </c>
      <c r="B59" s="97"/>
      <c r="C59" s="97"/>
      <c r="D59" s="98">
        <v>2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7">
        <v>3</v>
      </c>
      <c r="AC59" s="97"/>
      <c r="AD59" s="97"/>
      <c r="AE59" s="97"/>
      <c r="AF59" s="97"/>
      <c r="AG59" s="97"/>
      <c r="AH59" s="97"/>
      <c r="AI59" s="97"/>
      <c r="AJ59" s="97">
        <v>4</v>
      </c>
      <c r="AK59" s="97"/>
      <c r="AL59" s="97"/>
      <c r="AM59" s="97"/>
      <c r="AN59" s="97"/>
      <c r="AO59" s="97"/>
      <c r="AP59" s="97"/>
      <c r="AQ59" s="97"/>
      <c r="AR59" s="97">
        <v>5</v>
      </c>
      <c r="AS59" s="97"/>
      <c r="AT59" s="97"/>
      <c r="AU59" s="97"/>
      <c r="AV59" s="97"/>
      <c r="AW59" s="97"/>
      <c r="AX59" s="97"/>
      <c r="AY59" s="97"/>
    </row>
    <row r="60" spans="1:79" ht="12.75" hidden="1" customHeight="1" x14ac:dyDescent="0.2">
      <c r="A60" s="78" t="s">
        <v>5</v>
      </c>
      <c r="B60" s="78"/>
      <c r="C60" s="78"/>
      <c r="D60" s="79" t="s">
        <v>6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104" t="s">
        <v>7</v>
      </c>
      <c r="AC60" s="104"/>
      <c r="AD60" s="104"/>
      <c r="AE60" s="104"/>
      <c r="AF60" s="104"/>
      <c r="AG60" s="104"/>
      <c r="AH60" s="104"/>
      <c r="AI60" s="104"/>
      <c r="AJ60" s="104" t="s">
        <v>8</v>
      </c>
      <c r="AK60" s="104"/>
      <c r="AL60" s="104"/>
      <c r="AM60" s="104"/>
      <c r="AN60" s="104"/>
      <c r="AO60" s="104"/>
      <c r="AP60" s="104"/>
      <c r="AQ60" s="104"/>
      <c r="AR60" s="104" t="s">
        <v>9</v>
      </c>
      <c r="AS60" s="104"/>
      <c r="AT60" s="104"/>
      <c r="AU60" s="104"/>
      <c r="AV60" s="104"/>
      <c r="AW60" s="104"/>
      <c r="AX60" s="104"/>
      <c r="AY60" s="104"/>
      <c r="CA60" s="1" t="s">
        <v>14</v>
      </c>
    </row>
    <row r="61" spans="1:79" ht="41.1" customHeight="1" x14ac:dyDescent="0.2">
      <c r="A61" s="78">
        <v>1</v>
      </c>
      <c r="B61" s="78"/>
      <c r="C61" s="78"/>
      <c r="D61" s="119" t="s">
        <v>116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1"/>
      <c r="AB61" s="113">
        <f>AC52</f>
        <v>93549.6</v>
      </c>
      <c r="AC61" s="113"/>
      <c r="AD61" s="113"/>
      <c r="AE61" s="113"/>
      <c r="AF61" s="113"/>
      <c r="AG61" s="113"/>
      <c r="AH61" s="113"/>
      <c r="AI61" s="113"/>
      <c r="AJ61" s="113">
        <v>0</v>
      </c>
      <c r="AK61" s="113"/>
      <c r="AL61" s="113"/>
      <c r="AM61" s="113"/>
      <c r="AN61" s="113"/>
      <c r="AO61" s="113"/>
      <c r="AP61" s="113"/>
      <c r="AQ61" s="113"/>
      <c r="AR61" s="113">
        <f>AB61+AJ61</f>
        <v>93549.6</v>
      </c>
      <c r="AS61" s="113"/>
      <c r="AT61" s="113"/>
      <c r="AU61" s="113"/>
      <c r="AV61" s="113"/>
      <c r="AW61" s="113"/>
      <c r="AX61" s="113"/>
      <c r="AY61" s="113"/>
      <c r="CA61" s="1" t="s">
        <v>15</v>
      </c>
    </row>
    <row r="62" spans="1:79" s="35" customFormat="1" ht="15.95" customHeight="1" x14ac:dyDescent="0.2">
      <c r="A62" s="114"/>
      <c r="B62" s="114"/>
      <c r="C62" s="114"/>
      <c r="D62" s="115" t="s">
        <v>26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7"/>
      <c r="AB62" s="118">
        <f>AB61</f>
        <v>93549.6</v>
      </c>
      <c r="AC62" s="118"/>
      <c r="AD62" s="118"/>
      <c r="AE62" s="118"/>
      <c r="AF62" s="118"/>
      <c r="AG62" s="118"/>
      <c r="AH62" s="118"/>
      <c r="AI62" s="118"/>
      <c r="AJ62" s="118">
        <v>0</v>
      </c>
      <c r="AK62" s="118"/>
      <c r="AL62" s="118"/>
      <c r="AM62" s="118"/>
      <c r="AN62" s="118"/>
      <c r="AO62" s="118"/>
      <c r="AP62" s="118"/>
      <c r="AQ62" s="118"/>
      <c r="AR62" s="118">
        <f>AB62+AJ62</f>
        <v>93549.6</v>
      </c>
      <c r="AS62" s="118"/>
      <c r="AT62" s="118"/>
      <c r="AU62" s="118"/>
      <c r="AV62" s="118"/>
      <c r="AW62" s="118"/>
      <c r="AX62" s="118"/>
      <c r="AY62" s="118"/>
    </row>
    <row r="64" spans="1:79" ht="15.75" customHeight="1" x14ac:dyDescent="0.2">
      <c r="A64" s="69" t="s">
        <v>42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79" s="38" customFormat="1" ht="18.600000000000001" customHeight="1" x14ac:dyDescent="0.2">
      <c r="A65" s="82" t="s">
        <v>27</v>
      </c>
      <c r="B65" s="82"/>
      <c r="C65" s="82"/>
      <c r="D65" s="82"/>
      <c r="E65" s="82"/>
      <c r="F65" s="82"/>
      <c r="G65" s="122" t="s">
        <v>43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82" t="s">
        <v>2</v>
      </c>
      <c r="AA65" s="82"/>
      <c r="AB65" s="82"/>
      <c r="AC65" s="82"/>
      <c r="AD65" s="82"/>
      <c r="AE65" s="82" t="s">
        <v>1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122" t="s">
        <v>28</v>
      </c>
      <c r="AP65" s="123"/>
      <c r="AQ65" s="123"/>
      <c r="AR65" s="123"/>
      <c r="AS65" s="123"/>
      <c r="AT65" s="123"/>
      <c r="AU65" s="123"/>
      <c r="AV65" s="124"/>
      <c r="AW65" s="122" t="s">
        <v>29</v>
      </c>
      <c r="AX65" s="123"/>
      <c r="AY65" s="123"/>
      <c r="AZ65" s="123"/>
      <c r="BA65" s="123"/>
      <c r="BB65" s="123"/>
      <c r="BC65" s="123"/>
      <c r="BD65" s="124"/>
      <c r="BE65" s="122" t="s">
        <v>26</v>
      </c>
      <c r="BF65" s="123"/>
      <c r="BG65" s="123"/>
      <c r="BH65" s="123"/>
      <c r="BI65" s="123"/>
      <c r="BJ65" s="123"/>
      <c r="BK65" s="123"/>
      <c r="BL65" s="124"/>
    </row>
    <row r="66" spans="1:79" s="32" customFormat="1" ht="11.45" customHeight="1" x14ac:dyDescent="0.2">
      <c r="A66" s="97">
        <v>1</v>
      </c>
      <c r="B66" s="97"/>
      <c r="C66" s="97"/>
      <c r="D66" s="97"/>
      <c r="E66" s="97"/>
      <c r="F66" s="97"/>
      <c r="G66" s="98">
        <v>2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97">
        <v>3</v>
      </c>
      <c r="AA66" s="97"/>
      <c r="AB66" s="97"/>
      <c r="AC66" s="97"/>
      <c r="AD66" s="97"/>
      <c r="AE66" s="97">
        <v>4</v>
      </c>
      <c r="AF66" s="97"/>
      <c r="AG66" s="97"/>
      <c r="AH66" s="97"/>
      <c r="AI66" s="97"/>
      <c r="AJ66" s="97"/>
      <c r="AK66" s="97"/>
      <c r="AL66" s="97"/>
      <c r="AM66" s="97"/>
      <c r="AN66" s="97"/>
      <c r="AO66" s="97">
        <v>5</v>
      </c>
      <c r="AP66" s="97"/>
      <c r="AQ66" s="97"/>
      <c r="AR66" s="97"/>
      <c r="AS66" s="97"/>
      <c r="AT66" s="97"/>
      <c r="AU66" s="97"/>
      <c r="AV66" s="97"/>
      <c r="AW66" s="97">
        <v>6</v>
      </c>
      <c r="AX66" s="97"/>
      <c r="AY66" s="97"/>
      <c r="AZ66" s="97"/>
      <c r="BA66" s="97"/>
      <c r="BB66" s="97"/>
      <c r="BC66" s="97"/>
      <c r="BD66" s="97"/>
      <c r="BE66" s="97">
        <v>7</v>
      </c>
      <c r="BF66" s="97"/>
      <c r="BG66" s="97"/>
      <c r="BH66" s="97"/>
      <c r="BI66" s="97"/>
      <c r="BJ66" s="97"/>
      <c r="BK66" s="97"/>
      <c r="BL66" s="97"/>
    </row>
    <row r="67" spans="1:79" ht="12.75" hidden="1" customHeight="1" x14ac:dyDescent="0.2">
      <c r="A67" s="78" t="s">
        <v>32</v>
      </c>
      <c r="B67" s="78"/>
      <c r="C67" s="78"/>
      <c r="D67" s="78"/>
      <c r="E67" s="78"/>
      <c r="F67" s="78"/>
      <c r="G67" s="79" t="s">
        <v>6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8" t="s">
        <v>18</v>
      </c>
      <c r="AA67" s="78"/>
      <c r="AB67" s="78"/>
      <c r="AC67" s="78"/>
      <c r="AD67" s="78"/>
      <c r="AE67" s="130" t="s">
        <v>31</v>
      </c>
      <c r="AF67" s="130"/>
      <c r="AG67" s="130"/>
      <c r="AH67" s="130"/>
      <c r="AI67" s="130"/>
      <c r="AJ67" s="130"/>
      <c r="AK67" s="130"/>
      <c r="AL67" s="130"/>
      <c r="AM67" s="130"/>
      <c r="AN67" s="79"/>
      <c r="AO67" s="104" t="s">
        <v>7</v>
      </c>
      <c r="AP67" s="104"/>
      <c r="AQ67" s="104"/>
      <c r="AR67" s="104"/>
      <c r="AS67" s="104"/>
      <c r="AT67" s="104"/>
      <c r="AU67" s="104"/>
      <c r="AV67" s="104"/>
      <c r="AW67" s="104" t="s">
        <v>30</v>
      </c>
      <c r="AX67" s="104"/>
      <c r="AY67" s="104"/>
      <c r="AZ67" s="104"/>
      <c r="BA67" s="104"/>
      <c r="BB67" s="104"/>
      <c r="BC67" s="104"/>
      <c r="BD67" s="104"/>
      <c r="BE67" s="104" t="s">
        <v>65</v>
      </c>
      <c r="BF67" s="104"/>
      <c r="BG67" s="104"/>
      <c r="BH67" s="104"/>
      <c r="BI67" s="104"/>
      <c r="BJ67" s="104"/>
      <c r="BK67" s="104"/>
      <c r="BL67" s="104"/>
      <c r="CA67" s="1" t="s">
        <v>16</v>
      </c>
    </row>
    <row r="68" spans="1:79" s="35" customFormat="1" ht="12.75" customHeight="1" x14ac:dyDescent="0.2">
      <c r="A68" s="114">
        <v>0</v>
      </c>
      <c r="B68" s="114"/>
      <c r="C68" s="114"/>
      <c r="D68" s="114"/>
      <c r="E68" s="114"/>
      <c r="F68" s="114"/>
      <c r="G68" s="115" t="s">
        <v>64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6"/>
      <c r="Z68" s="127"/>
      <c r="AA68" s="127"/>
      <c r="AB68" s="127"/>
      <c r="AC68" s="127"/>
      <c r="AD68" s="127"/>
      <c r="AE68" s="128"/>
      <c r="AF68" s="128"/>
      <c r="AG68" s="128"/>
      <c r="AH68" s="128"/>
      <c r="AI68" s="128"/>
      <c r="AJ68" s="128"/>
      <c r="AK68" s="128"/>
      <c r="AL68" s="128"/>
      <c r="AM68" s="128"/>
      <c r="AN68" s="115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CA68" s="35" t="s">
        <v>17</v>
      </c>
    </row>
    <row r="69" spans="1:79" s="35" customFormat="1" ht="23.45" hidden="1" customHeight="1" x14ac:dyDescent="0.2">
      <c r="A69" s="101">
        <v>1</v>
      </c>
      <c r="B69" s="102"/>
      <c r="C69" s="102"/>
      <c r="D69" s="102"/>
      <c r="E69" s="102"/>
      <c r="F69" s="103"/>
      <c r="G69" s="83" t="s">
        <v>88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144" t="s">
        <v>89</v>
      </c>
      <c r="AA69" s="158"/>
      <c r="AB69" s="158"/>
      <c r="AC69" s="158"/>
      <c r="AD69" s="159"/>
      <c r="AE69" s="144" t="s">
        <v>90</v>
      </c>
      <c r="AF69" s="158"/>
      <c r="AG69" s="158"/>
      <c r="AH69" s="158"/>
      <c r="AI69" s="158"/>
      <c r="AJ69" s="158"/>
      <c r="AK69" s="158"/>
      <c r="AL69" s="158"/>
      <c r="AM69" s="158"/>
      <c r="AN69" s="159"/>
      <c r="AO69" s="166">
        <v>0</v>
      </c>
      <c r="AP69" s="167"/>
      <c r="AQ69" s="167"/>
      <c r="AR69" s="167"/>
      <c r="AS69" s="167"/>
      <c r="AT69" s="167"/>
      <c r="AU69" s="167"/>
      <c r="AV69" s="168"/>
      <c r="AW69" s="166">
        <v>0</v>
      </c>
      <c r="AX69" s="167"/>
      <c r="AY69" s="167"/>
      <c r="AZ69" s="167"/>
      <c r="BA69" s="167"/>
      <c r="BB69" s="167"/>
      <c r="BC69" s="167"/>
      <c r="BD69" s="168"/>
      <c r="BE69" s="166">
        <v>0</v>
      </c>
      <c r="BF69" s="167"/>
      <c r="BG69" s="167"/>
      <c r="BH69" s="167"/>
      <c r="BI69" s="167"/>
      <c r="BJ69" s="167"/>
      <c r="BK69" s="167"/>
      <c r="BL69" s="168"/>
    </row>
    <row r="70" spans="1:79" s="38" customFormat="1" ht="27.95" customHeight="1" x14ac:dyDescent="0.2">
      <c r="A70" s="82">
        <v>1</v>
      </c>
      <c r="B70" s="82"/>
      <c r="C70" s="82"/>
      <c r="D70" s="82"/>
      <c r="E70" s="82"/>
      <c r="F70" s="82"/>
      <c r="G70" s="151" t="s">
        <v>106</v>
      </c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3"/>
      <c r="Z70" s="154" t="s">
        <v>91</v>
      </c>
      <c r="AA70" s="154"/>
      <c r="AB70" s="154"/>
      <c r="AC70" s="154"/>
      <c r="AD70" s="154"/>
      <c r="AE70" s="131" t="s">
        <v>97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13">
        <f>AB61</f>
        <v>93549.6</v>
      </c>
      <c r="AP70" s="113"/>
      <c r="AQ70" s="113"/>
      <c r="AR70" s="113"/>
      <c r="AS70" s="113"/>
      <c r="AT70" s="113"/>
      <c r="AU70" s="113"/>
      <c r="AV70" s="113"/>
      <c r="AW70" s="113">
        <v>0</v>
      </c>
      <c r="AX70" s="113"/>
      <c r="AY70" s="113"/>
      <c r="AZ70" s="113"/>
      <c r="BA70" s="113"/>
      <c r="BB70" s="113"/>
      <c r="BC70" s="113"/>
      <c r="BD70" s="113"/>
      <c r="BE70" s="143">
        <f>AO70</f>
        <v>93549.6</v>
      </c>
      <c r="BF70" s="143"/>
      <c r="BG70" s="143"/>
      <c r="BH70" s="143"/>
      <c r="BI70" s="143"/>
      <c r="BJ70" s="143"/>
      <c r="BK70" s="143"/>
      <c r="BL70" s="143"/>
    </row>
    <row r="71" spans="1:79" ht="31.5" hidden="1" customHeight="1" x14ac:dyDescent="0.2">
      <c r="A71" s="78">
        <v>2</v>
      </c>
      <c r="B71" s="78"/>
      <c r="C71" s="78"/>
      <c r="D71" s="78"/>
      <c r="E71" s="78"/>
      <c r="F71" s="78"/>
      <c r="G71" s="83" t="s">
        <v>99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105" t="s">
        <v>91</v>
      </c>
      <c r="AA71" s="105"/>
      <c r="AB71" s="105"/>
      <c r="AC71" s="105"/>
      <c r="AD71" s="105"/>
      <c r="AE71" s="144" t="s">
        <v>81</v>
      </c>
      <c r="AF71" s="145"/>
      <c r="AG71" s="145"/>
      <c r="AH71" s="145"/>
      <c r="AI71" s="145"/>
      <c r="AJ71" s="145"/>
      <c r="AK71" s="145"/>
      <c r="AL71" s="145"/>
      <c r="AM71" s="145"/>
      <c r="AN71" s="146"/>
      <c r="AO71" s="113">
        <f>1045200+80400</f>
        <v>1125600</v>
      </c>
      <c r="AP71" s="113"/>
      <c r="AQ71" s="113"/>
      <c r="AR71" s="113"/>
      <c r="AS71" s="113"/>
      <c r="AT71" s="113"/>
      <c r="AU71" s="113"/>
      <c r="AV71" s="113"/>
      <c r="AW71" s="113">
        <v>0</v>
      </c>
      <c r="AX71" s="113"/>
      <c r="AY71" s="113"/>
      <c r="AZ71" s="113"/>
      <c r="BA71" s="113"/>
      <c r="BB71" s="113"/>
      <c r="BC71" s="113"/>
      <c r="BD71" s="113"/>
      <c r="BE71" s="113">
        <f>AO71</f>
        <v>1125600</v>
      </c>
      <c r="BF71" s="113"/>
      <c r="BG71" s="113"/>
      <c r="BH71" s="113"/>
      <c r="BI71" s="113"/>
      <c r="BJ71" s="113"/>
      <c r="BK71" s="113"/>
      <c r="BL71" s="113"/>
    </row>
    <row r="72" spans="1:79" ht="30.6" hidden="1" customHeight="1" x14ac:dyDescent="0.2">
      <c r="A72" s="78">
        <v>4</v>
      </c>
      <c r="B72" s="78"/>
      <c r="C72" s="78"/>
      <c r="D72" s="78"/>
      <c r="E72" s="78"/>
      <c r="F72" s="78"/>
      <c r="G72" s="83" t="s">
        <v>100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105" t="s">
        <v>91</v>
      </c>
      <c r="AA72" s="105"/>
      <c r="AB72" s="105"/>
      <c r="AC72" s="105"/>
      <c r="AD72" s="105"/>
      <c r="AE72" s="144" t="s">
        <v>81</v>
      </c>
      <c r="AF72" s="145"/>
      <c r="AG72" s="145"/>
      <c r="AH72" s="145"/>
      <c r="AI72" s="145"/>
      <c r="AJ72" s="145"/>
      <c r="AK72" s="145"/>
      <c r="AL72" s="145"/>
      <c r="AM72" s="145"/>
      <c r="AN72" s="146"/>
      <c r="AO72" s="113">
        <v>0</v>
      </c>
      <c r="AP72" s="113"/>
      <c r="AQ72" s="113"/>
      <c r="AR72" s="113"/>
      <c r="AS72" s="113"/>
      <c r="AT72" s="113"/>
      <c r="AU72" s="113"/>
      <c r="AV72" s="113"/>
      <c r="AW72" s="113">
        <v>0</v>
      </c>
      <c r="AX72" s="113"/>
      <c r="AY72" s="113"/>
      <c r="AZ72" s="113"/>
      <c r="BA72" s="113"/>
      <c r="BB72" s="113"/>
      <c r="BC72" s="113"/>
      <c r="BD72" s="113"/>
      <c r="BE72" s="113">
        <v>0</v>
      </c>
      <c r="BF72" s="113"/>
      <c r="BG72" s="113"/>
      <c r="BH72" s="113"/>
      <c r="BI72" s="113"/>
      <c r="BJ72" s="113"/>
      <c r="BK72" s="113"/>
      <c r="BL72" s="113"/>
    </row>
    <row r="73" spans="1:79" ht="43.5" hidden="1" customHeight="1" x14ac:dyDescent="0.2">
      <c r="A73" s="78">
        <v>3</v>
      </c>
      <c r="B73" s="78"/>
      <c r="C73" s="78"/>
      <c r="D73" s="78"/>
      <c r="E73" s="78"/>
      <c r="F73" s="78"/>
      <c r="G73" s="83" t="s">
        <v>84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105" t="s">
        <v>91</v>
      </c>
      <c r="AA73" s="105"/>
      <c r="AB73" s="105"/>
      <c r="AC73" s="105"/>
      <c r="AD73" s="105"/>
      <c r="AE73" s="144" t="s">
        <v>98</v>
      </c>
      <c r="AF73" s="145"/>
      <c r="AG73" s="145"/>
      <c r="AH73" s="145"/>
      <c r="AI73" s="145"/>
      <c r="AJ73" s="145"/>
      <c r="AK73" s="145"/>
      <c r="AL73" s="145"/>
      <c r="AM73" s="145"/>
      <c r="AN73" s="146"/>
      <c r="AO73" s="113">
        <v>600000</v>
      </c>
      <c r="AP73" s="113"/>
      <c r="AQ73" s="113"/>
      <c r="AR73" s="113"/>
      <c r="AS73" s="113"/>
      <c r="AT73" s="113"/>
      <c r="AU73" s="113"/>
      <c r="AV73" s="113"/>
      <c r="AW73" s="113">
        <v>0</v>
      </c>
      <c r="AX73" s="113"/>
      <c r="AY73" s="113"/>
      <c r="AZ73" s="113"/>
      <c r="BA73" s="113"/>
      <c r="BB73" s="113"/>
      <c r="BC73" s="113"/>
      <c r="BD73" s="113"/>
      <c r="BE73" s="113">
        <f>AO73</f>
        <v>600000</v>
      </c>
      <c r="BF73" s="113"/>
      <c r="BG73" s="113"/>
      <c r="BH73" s="113"/>
      <c r="BI73" s="113"/>
      <c r="BJ73" s="113"/>
      <c r="BK73" s="113"/>
      <c r="BL73" s="113"/>
    </row>
    <row r="74" spans="1:79" ht="35.450000000000003" hidden="1" customHeight="1" x14ac:dyDescent="0.2">
      <c r="A74" s="78">
        <v>6</v>
      </c>
      <c r="B74" s="78"/>
      <c r="C74" s="78"/>
      <c r="D74" s="78"/>
      <c r="E74" s="78"/>
      <c r="F74" s="78"/>
      <c r="G74" s="83" t="s">
        <v>92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105" t="s">
        <v>91</v>
      </c>
      <c r="AA74" s="105"/>
      <c r="AB74" s="105"/>
      <c r="AC74" s="105"/>
      <c r="AD74" s="105"/>
      <c r="AE74" s="144" t="s">
        <v>70</v>
      </c>
      <c r="AF74" s="145"/>
      <c r="AG74" s="145"/>
      <c r="AH74" s="145"/>
      <c r="AI74" s="145"/>
      <c r="AJ74" s="145"/>
      <c r="AK74" s="145"/>
      <c r="AL74" s="145"/>
      <c r="AM74" s="145"/>
      <c r="AN74" s="146"/>
      <c r="AO74" s="113">
        <v>300000</v>
      </c>
      <c r="AP74" s="113"/>
      <c r="AQ74" s="113"/>
      <c r="AR74" s="113"/>
      <c r="AS74" s="113"/>
      <c r="AT74" s="113"/>
      <c r="AU74" s="113"/>
      <c r="AV74" s="113"/>
      <c r="AW74" s="113">
        <v>0</v>
      </c>
      <c r="AX74" s="113"/>
      <c r="AY74" s="113"/>
      <c r="AZ74" s="113"/>
      <c r="BA74" s="113"/>
      <c r="BB74" s="113"/>
      <c r="BC74" s="113"/>
      <c r="BD74" s="113"/>
      <c r="BE74" s="113">
        <v>300000</v>
      </c>
      <c r="BF74" s="113"/>
      <c r="BG74" s="113"/>
      <c r="BH74" s="113"/>
      <c r="BI74" s="113"/>
      <c r="BJ74" s="113"/>
      <c r="BK74" s="113"/>
      <c r="BL74" s="113"/>
    </row>
    <row r="75" spans="1:79" ht="42" hidden="1" customHeight="1" x14ac:dyDescent="0.2">
      <c r="A75" s="101">
        <v>2</v>
      </c>
      <c r="B75" s="102"/>
      <c r="C75" s="102"/>
      <c r="D75" s="102"/>
      <c r="E75" s="102"/>
      <c r="F75" s="103"/>
      <c r="G75" s="83" t="s">
        <v>109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144" t="s">
        <v>91</v>
      </c>
      <c r="AA75" s="158"/>
      <c r="AB75" s="158"/>
      <c r="AC75" s="158"/>
      <c r="AD75" s="159"/>
      <c r="AE75" s="144" t="s">
        <v>70</v>
      </c>
      <c r="AF75" s="158"/>
      <c r="AG75" s="158"/>
      <c r="AH75" s="158"/>
      <c r="AI75" s="158"/>
      <c r="AJ75" s="158"/>
      <c r="AK75" s="158"/>
      <c r="AL75" s="158"/>
      <c r="AM75" s="158"/>
      <c r="AN75" s="159"/>
      <c r="AO75" s="148">
        <v>8040</v>
      </c>
      <c r="AP75" s="149"/>
      <c r="AQ75" s="149"/>
      <c r="AR75" s="149"/>
      <c r="AS75" s="149"/>
      <c r="AT75" s="149"/>
      <c r="AU75" s="149"/>
      <c r="AV75" s="150"/>
      <c r="AW75" s="148">
        <v>0</v>
      </c>
      <c r="AX75" s="149"/>
      <c r="AY75" s="149"/>
      <c r="AZ75" s="149"/>
      <c r="BA75" s="149"/>
      <c r="BB75" s="149"/>
      <c r="BC75" s="149"/>
      <c r="BD75" s="150"/>
      <c r="BE75" s="148">
        <f>AO75</f>
        <v>8040</v>
      </c>
      <c r="BF75" s="149"/>
      <c r="BG75" s="149"/>
      <c r="BH75" s="149"/>
      <c r="BI75" s="149"/>
      <c r="BJ75" s="149"/>
      <c r="BK75" s="149"/>
      <c r="BL75" s="150"/>
    </row>
    <row r="76" spans="1:79" s="35" customFormat="1" ht="15.95" customHeight="1" x14ac:dyDescent="0.2">
      <c r="A76" s="114">
        <v>0</v>
      </c>
      <c r="B76" s="114"/>
      <c r="C76" s="114"/>
      <c r="D76" s="114"/>
      <c r="E76" s="114"/>
      <c r="F76" s="114"/>
      <c r="G76" s="115" t="s">
        <v>67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127"/>
      <c r="AA76" s="127"/>
      <c r="AB76" s="127"/>
      <c r="AC76" s="127"/>
      <c r="AD76" s="127"/>
      <c r="AE76" s="155"/>
      <c r="AF76" s="156"/>
      <c r="AG76" s="156"/>
      <c r="AH76" s="156"/>
      <c r="AI76" s="156"/>
      <c r="AJ76" s="156"/>
      <c r="AK76" s="156"/>
      <c r="AL76" s="156"/>
      <c r="AM76" s="156"/>
      <c r="AN76" s="157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</row>
    <row r="77" spans="1:79" s="38" customFormat="1" ht="35.1" customHeight="1" x14ac:dyDescent="0.2">
      <c r="A77" s="82">
        <v>2</v>
      </c>
      <c r="B77" s="82"/>
      <c r="C77" s="82"/>
      <c r="D77" s="82"/>
      <c r="E77" s="82"/>
      <c r="F77" s="82"/>
      <c r="G77" s="151" t="s">
        <v>107</v>
      </c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3"/>
      <c r="Z77" s="154" t="s">
        <v>66</v>
      </c>
      <c r="AA77" s="154"/>
      <c r="AB77" s="154"/>
      <c r="AC77" s="154"/>
      <c r="AD77" s="154"/>
      <c r="AE77" s="131" t="s">
        <v>108</v>
      </c>
      <c r="AF77" s="132"/>
      <c r="AG77" s="132"/>
      <c r="AH77" s="132"/>
      <c r="AI77" s="132"/>
      <c r="AJ77" s="132"/>
      <c r="AK77" s="132"/>
      <c r="AL77" s="132"/>
      <c r="AM77" s="132"/>
      <c r="AN77" s="133"/>
      <c r="AO77" s="113">
        <v>1</v>
      </c>
      <c r="AP77" s="113"/>
      <c r="AQ77" s="113"/>
      <c r="AR77" s="113"/>
      <c r="AS77" s="113"/>
      <c r="AT77" s="113"/>
      <c r="AU77" s="113"/>
      <c r="AV77" s="113"/>
      <c r="AW77" s="113">
        <v>0</v>
      </c>
      <c r="AX77" s="113"/>
      <c r="AY77" s="113"/>
      <c r="AZ77" s="113"/>
      <c r="BA77" s="113"/>
      <c r="BB77" s="113"/>
      <c r="BC77" s="113"/>
      <c r="BD77" s="113"/>
      <c r="BE77" s="143">
        <f>AO77</f>
        <v>1</v>
      </c>
      <c r="BF77" s="143"/>
      <c r="BG77" s="143"/>
      <c r="BH77" s="143"/>
      <c r="BI77" s="143"/>
      <c r="BJ77" s="143"/>
      <c r="BK77" s="143"/>
      <c r="BL77" s="143"/>
    </row>
    <row r="78" spans="1:79" ht="35.450000000000003" hidden="1" customHeight="1" x14ac:dyDescent="0.2">
      <c r="A78" s="78">
        <v>7</v>
      </c>
      <c r="B78" s="78"/>
      <c r="C78" s="78"/>
      <c r="D78" s="78"/>
      <c r="E78" s="78"/>
      <c r="F78" s="78"/>
      <c r="G78" s="83" t="s">
        <v>93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105" t="s">
        <v>66</v>
      </c>
      <c r="AA78" s="105"/>
      <c r="AB78" s="105"/>
      <c r="AC78" s="105"/>
      <c r="AD78" s="105"/>
      <c r="AE78" s="169" t="s">
        <v>63</v>
      </c>
      <c r="AF78" s="170"/>
      <c r="AG78" s="170"/>
      <c r="AH78" s="170"/>
      <c r="AI78" s="170"/>
      <c r="AJ78" s="170"/>
      <c r="AK78" s="170"/>
      <c r="AL78" s="170"/>
      <c r="AM78" s="170"/>
      <c r="AN78" s="171"/>
      <c r="AO78" s="113">
        <v>1</v>
      </c>
      <c r="AP78" s="113"/>
      <c r="AQ78" s="113"/>
      <c r="AR78" s="113"/>
      <c r="AS78" s="113"/>
      <c r="AT78" s="113"/>
      <c r="AU78" s="113"/>
      <c r="AV78" s="113"/>
      <c r="AW78" s="113">
        <v>0</v>
      </c>
      <c r="AX78" s="113"/>
      <c r="AY78" s="113"/>
      <c r="AZ78" s="113"/>
      <c r="BA78" s="113"/>
      <c r="BB78" s="113"/>
      <c r="BC78" s="113"/>
      <c r="BD78" s="113"/>
      <c r="BE78" s="113">
        <v>1</v>
      </c>
      <c r="BF78" s="113"/>
      <c r="BG78" s="113"/>
      <c r="BH78" s="113"/>
      <c r="BI78" s="113"/>
      <c r="BJ78" s="113"/>
      <c r="BK78" s="113"/>
      <c r="BL78" s="113"/>
    </row>
    <row r="79" spans="1:79" s="38" customFormat="1" ht="43.5" customHeight="1" x14ac:dyDescent="0.2">
      <c r="A79" s="82">
        <v>3</v>
      </c>
      <c r="B79" s="82"/>
      <c r="C79" s="82"/>
      <c r="D79" s="82"/>
      <c r="E79" s="82"/>
      <c r="F79" s="82"/>
      <c r="G79" s="151" t="s">
        <v>118</v>
      </c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3"/>
      <c r="Z79" s="154" t="s">
        <v>66</v>
      </c>
      <c r="AA79" s="154"/>
      <c r="AB79" s="154"/>
      <c r="AC79" s="154"/>
      <c r="AD79" s="154"/>
      <c r="AE79" s="160" t="s">
        <v>123</v>
      </c>
      <c r="AF79" s="161"/>
      <c r="AG79" s="161"/>
      <c r="AH79" s="161"/>
      <c r="AI79" s="161"/>
      <c r="AJ79" s="161"/>
      <c r="AK79" s="161"/>
      <c r="AL79" s="161"/>
      <c r="AM79" s="161"/>
      <c r="AN79" s="162"/>
      <c r="AO79" s="113">
        <v>1000</v>
      </c>
      <c r="AP79" s="113"/>
      <c r="AQ79" s="113"/>
      <c r="AR79" s="113"/>
      <c r="AS79" s="113"/>
      <c r="AT79" s="113"/>
      <c r="AU79" s="113"/>
      <c r="AV79" s="113"/>
      <c r="AW79" s="113">
        <v>0</v>
      </c>
      <c r="AX79" s="113"/>
      <c r="AY79" s="113"/>
      <c r="AZ79" s="113"/>
      <c r="BA79" s="113"/>
      <c r="BB79" s="113"/>
      <c r="BC79" s="113"/>
      <c r="BD79" s="113"/>
      <c r="BE79" s="143">
        <f>AO79</f>
        <v>1000</v>
      </c>
      <c r="BF79" s="143"/>
      <c r="BG79" s="143"/>
      <c r="BH79" s="143"/>
      <c r="BI79" s="143"/>
      <c r="BJ79" s="143"/>
      <c r="BK79" s="143"/>
      <c r="BL79" s="143"/>
    </row>
    <row r="80" spans="1:79" s="38" customFormat="1" ht="33.6" customHeight="1" x14ac:dyDescent="0.2">
      <c r="A80" s="82">
        <v>4</v>
      </c>
      <c r="B80" s="82"/>
      <c r="C80" s="82"/>
      <c r="D80" s="82"/>
      <c r="E80" s="82"/>
      <c r="F80" s="82"/>
      <c r="G80" s="151" t="s">
        <v>122</v>
      </c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3"/>
      <c r="Z80" s="154" t="s">
        <v>96</v>
      </c>
      <c r="AA80" s="154"/>
      <c r="AB80" s="154"/>
      <c r="AC80" s="154"/>
      <c r="AD80" s="154"/>
      <c r="AE80" s="131" t="s">
        <v>108</v>
      </c>
      <c r="AF80" s="132"/>
      <c r="AG80" s="132"/>
      <c r="AH80" s="132"/>
      <c r="AI80" s="132"/>
      <c r="AJ80" s="132"/>
      <c r="AK80" s="132"/>
      <c r="AL80" s="132"/>
      <c r="AM80" s="132"/>
      <c r="AN80" s="133"/>
      <c r="AO80" s="113">
        <v>3</v>
      </c>
      <c r="AP80" s="113"/>
      <c r="AQ80" s="113"/>
      <c r="AR80" s="113"/>
      <c r="AS80" s="113"/>
      <c r="AT80" s="113"/>
      <c r="AU80" s="113"/>
      <c r="AV80" s="113"/>
      <c r="AW80" s="113">
        <v>0</v>
      </c>
      <c r="AX80" s="113"/>
      <c r="AY80" s="113"/>
      <c r="AZ80" s="113"/>
      <c r="BA80" s="113"/>
      <c r="BB80" s="113"/>
      <c r="BC80" s="113"/>
      <c r="BD80" s="113"/>
      <c r="BE80" s="143">
        <f>AO80</f>
        <v>3</v>
      </c>
      <c r="BF80" s="143"/>
      <c r="BG80" s="143"/>
      <c r="BH80" s="143"/>
      <c r="BI80" s="143"/>
      <c r="BJ80" s="143"/>
      <c r="BK80" s="143"/>
      <c r="BL80" s="143"/>
    </row>
    <row r="81" spans="1:64" s="38" customFormat="1" ht="24.6" customHeight="1" x14ac:dyDescent="0.2">
      <c r="A81" s="82">
        <v>5</v>
      </c>
      <c r="B81" s="82"/>
      <c r="C81" s="82"/>
      <c r="D81" s="82"/>
      <c r="E81" s="82"/>
      <c r="F81" s="82"/>
      <c r="G81" s="151" t="s">
        <v>110</v>
      </c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4" t="s">
        <v>96</v>
      </c>
      <c r="AA81" s="154"/>
      <c r="AB81" s="154"/>
      <c r="AC81" s="154"/>
      <c r="AD81" s="154"/>
      <c r="AE81" s="131" t="s">
        <v>108</v>
      </c>
      <c r="AF81" s="132"/>
      <c r="AG81" s="132"/>
      <c r="AH81" s="132"/>
      <c r="AI81" s="132"/>
      <c r="AJ81" s="132"/>
      <c r="AK81" s="132"/>
      <c r="AL81" s="132"/>
      <c r="AM81" s="132"/>
      <c r="AN81" s="133"/>
      <c r="AO81" s="113">
        <v>8</v>
      </c>
      <c r="AP81" s="113"/>
      <c r="AQ81" s="113"/>
      <c r="AR81" s="113"/>
      <c r="AS81" s="113"/>
      <c r="AT81" s="113"/>
      <c r="AU81" s="113"/>
      <c r="AV81" s="113"/>
      <c r="AW81" s="113">
        <v>0</v>
      </c>
      <c r="AX81" s="113"/>
      <c r="AY81" s="113"/>
      <c r="AZ81" s="113"/>
      <c r="BA81" s="113"/>
      <c r="BB81" s="113"/>
      <c r="BC81" s="113"/>
      <c r="BD81" s="113"/>
      <c r="BE81" s="143">
        <f>AO81</f>
        <v>8</v>
      </c>
      <c r="BF81" s="143"/>
      <c r="BG81" s="143"/>
      <c r="BH81" s="143"/>
      <c r="BI81" s="143"/>
      <c r="BJ81" s="143"/>
      <c r="BK81" s="143"/>
      <c r="BL81" s="143"/>
    </row>
    <row r="82" spans="1:64" s="35" customFormat="1" ht="18.95" customHeight="1" x14ac:dyDescent="0.2">
      <c r="A82" s="114">
        <v>0</v>
      </c>
      <c r="B82" s="114"/>
      <c r="C82" s="114"/>
      <c r="D82" s="114"/>
      <c r="E82" s="114"/>
      <c r="F82" s="114"/>
      <c r="G82" s="115" t="s">
        <v>68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127"/>
      <c r="AA82" s="127"/>
      <c r="AB82" s="127"/>
      <c r="AC82" s="127"/>
      <c r="AD82" s="127"/>
      <c r="AE82" s="155"/>
      <c r="AF82" s="156"/>
      <c r="AG82" s="156"/>
      <c r="AH82" s="156"/>
      <c r="AI82" s="156"/>
      <c r="AJ82" s="156"/>
      <c r="AK82" s="156"/>
      <c r="AL82" s="156"/>
      <c r="AM82" s="156"/>
      <c r="AN82" s="157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</row>
    <row r="83" spans="1:64" s="38" customFormat="1" ht="25.5" customHeight="1" x14ac:dyDescent="0.2">
      <c r="A83" s="82">
        <v>6</v>
      </c>
      <c r="B83" s="82"/>
      <c r="C83" s="82"/>
      <c r="D83" s="82"/>
      <c r="E83" s="82"/>
      <c r="F83" s="82"/>
      <c r="G83" s="151" t="s">
        <v>119</v>
      </c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4" t="s">
        <v>91</v>
      </c>
      <c r="AA83" s="154"/>
      <c r="AB83" s="154"/>
      <c r="AC83" s="154"/>
      <c r="AD83" s="154"/>
      <c r="AE83" s="131" t="s">
        <v>70</v>
      </c>
      <c r="AF83" s="132"/>
      <c r="AG83" s="132"/>
      <c r="AH83" s="132"/>
      <c r="AI83" s="132"/>
      <c r="AJ83" s="132"/>
      <c r="AK83" s="132"/>
      <c r="AL83" s="132"/>
      <c r="AM83" s="132"/>
      <c r="AN83" s="133"/>
      <c r="AO83" s="113">
        <f>AO70/9</f>
        <v>10394.400000000001</v>
      </c>
      <c r="AP83" s="113"/>
      <c r="AQ83" s="113"/>
      <c r="AR83" s="113"/>
      <c r="AS83" s="113"/>
      <c r="AT83" s="113"/>
      <c r="AU83" s="113"/>
      <c r="AV83" s="113"/>
      <c r="AW83" s="113">
        <v>0</v>
      </c>
      <c r="AX83" s="113"/>
      <c r="AY83" s="113"/>
      <c r="AZ83" s="113"/>
      <c r="BA83" s="113"/>
      <c r="BB83" s="113"/>
      <c r="BC83" s="113"/>
      <c r="BD83" s="113"/>
      <c r="BE83" s="143">
        <f>AO83</f>
        <v>10394.400000000001</v>
      </c>
      <c r="BF83" s="143"/>
      <c r="BG83" s="143"/>
      <c r="BH83" s="143"/>
      <c r="BI83" s="143"/>
      <c r="BJ83" s="143"/>
      <c r="BK83" s="143"/>
      <c r="BL83" s="143"/>
    </row>
    <row r="84" spans="1:64" ht="33.6" hidden="1" customHeight="1" x14ac:dyDescent="0.2">
      <c r="A84" s="78">
        <v>5</v>
      </c>
      <c r="B84" s="78"/>
      <c r="C84" s="78"/>
      <c r="D84" s="78"/>
      <c r="E84" s="78"/>
      <c r="F84" s="78"/>
      <c r="G84" s="83" t="s">
        <v>94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105" t="s">
        <v>69</v>
      </c>
      <c r="AA84" s="105"/>
      <c r="AB84" s="105"/>
      <c r="AC84" s="105"/>
      <c r="AD84" s="105"/>
      <c r="AE84" s="144" t="s">
        <v>70</v>
      </c>
      <c r="AF84" s="145"/>
      <c r="AG84" s="145"/>
      <c r="AH84" s="145"/>
      <c r="AI84" s="145"/>
      <c r="AJ84" s="145"/>
      <c r="AK84" s="145"/>
      <c r="AL84" s="145"/>
      <c r="AM84" s="145"/>
      <c r="AN84" s="146"/>
      <c r="AO84" s="113">
        <f>AO71/12/25</f>
        <v>3752</v>
      </c>
      <c r="AP84" s="113"/>
      <c r="AQ84" s="113"/>
      <c r="AR84" s="113"/>
      <c r="AS84" s="113"/>
      <c r="AT84" s="113"/>
      <c r="AU84" s="113"/>
      <c r="AV84" s="113"/>
      <c r="AW84" s="113">
        <v>0</v>
      </c>
      <c r="AX84" s="113"/>
      <c r="AY84" s="113"/>
      <c r="AZ84" s="113"/>
      <c r="BA84" s="113"/>
      <c r="BB84" s="113"/>
      <c r="BC84" s="113"/>
      <c r="BD84" s="113"/>
      <c r="BE84" s="113">
        <f>AO84</f>
        <v>3752</v>
      </c>
      <c r="BF84" s="113"/>
      <c r="BG84" s="113"/>
      <c r="BH84" s="113"/>
      <c r="BI84" s="113"/>
      <c r="BJ84" s="113"/>
      <c r="BK84" s="113"/>
      <c r="BL84" s="113"/>
    </row>
    <row r="85" spans="1:64" ht="33" hidden="1" customHeight="1" x14ac:dyDescent="0.2">
      <c r="A85" s="78">
        <v>13</v>
      </c>
      <c r="B85" s="78"/>
      <c r="C85" s="78"/>
      <c r="D85" s="78"/>
      <c r="E85" s="78"/>
      <c r="F85" s="78"/>
      <c r="G85" s="83" t="s">
        <v>95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105" t="s">
        <v>69</v>
      </c>
      <c r="AA85" s="105"/>
      <c r="AB85" s="105"/>
      <c r="AC85" s="105"/>
      <c r="AD85" s="105"/>
      <c r="AE85" s="144" t="s">
        <v>70</v>
      </c>
      <c r="AF85" s="145"/>
      <c r="AG85" s="145"/>
      <c r="AH85" s="145"/>
      <c r="AI85" s="145"/>
      <c r="AJ85" s="145"/>
      <c r="AK85" s="145"/>
      <c r="AL85" s="145"/>
      <c r="AM85" s="145"/>
      <c r="AN85" s="146"/>
      <c r="AO85" s="113">
        <f>222304/120</f>
        <v>1852.5333333333333</v>
      </c>
      <c r="AP85" s="113"/>
      <c r="AQ85" s="113"/>
      <c r="AR85" s="113"/>
      <c r="AS85" s="113"/>
      <c r="AT85" s="113"/>
      <c r="AU85" s="113"/>
      <c r="AV85" s="113"/>
      <c r="AW85" s="113">
        <v>0</v>
      </c>
      <c r="AX85" s="113"/>
      <c r="AY85" s="113"/>
      <c r="AZ85" s="113"/>
      <c r="BA85" s="113"/>
      <c r="BB85" s="113"/>
      <c r="BC85" s="113"/>
      <c r="BD85" s="113"/>
      <c r="BE85" s="113">
        <f>AO85</f>
        <v>1852.5333333333333</v>
      </c>
      <c r="BF85" s="113"/>
      <c r="BG85" s="113"/>
      <c r="BH85" s="113"/>
      <c r="BI85" s="113"/>
      <c r="BJ85" s="113"/>
      <c r="BK85" s="113"/>
      <c r="BL85" s="113"/>
    </row>
    <row r="86" spans="1:64" s="35" customFormat="1" ht="13.5" customHeight="1" x14ac:dyDescent="0.2">
      <c r="A86" s="114">
        <v>0</v>
      </c>
      <c r="B86" s="114"/>
      <c r="C86" s="114"/>
      <c r="D86" s="114"/>
      <c r="E86" s="114"/>
      <c r="F86" s="114"/>
      <c r="G86" s="115" t="s">
        <v>71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127"/>
      <c r="AA86" s="127"/>
      <c r="AB86" s="127"/>
      <c r="AC86" s="127"/>
      <c r="AD86" s="127"/>
      <c r="AE86" s="155"/>
      <c r="AF86" s="156"/>
      <c r="AG86" s="156"/>
      <c r="AH86" s="156"/>
      <c r="AI86" s="156"/>
      <c r="AJ86" s="156"/>
      <c r="AK86" s="156"/>
      <c r="AL86" s="156"/>
      <c r="AM86" s="156"/>
      <c r="AN86" s="157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</row>
    <row r="87" spans="1:64" s="38" customFormat="1" ht="33.950000000000003" customHeight="1" x14ac:dyDescent="0.2">
      <c r="A87" s="82">
        <v>7</v>
      </c>
      <c r="B87" s="82"/>
      <c r="C87" s="82"/>
      <c r="D87" s="82"/>
      <c r="E87" s="82"/>
      <c r="F87" s="82"/>
      <c r="G87" s="151" t="s">
        <v>120</v>
      </c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4" t="s">
        <v>111</v>
      </c>
      <c r="AA87" s="154"/>
      <c r="AB87" s="154"/>
      <c r="AC87" s="154"/>
      <c r="AD87" s="154"/>
      <c r="AE87" s="131" t="s">
        <v>70</v>
      </c>
      <c r="AF87" s="132"/>
      <c r="AG87" s="132"/>
      <c r="AH87" s="132"/>
      <c r="AI87" s="132"/>
      <c r="AJ87" s="132"/>
      <c r="AK87" s="132"/>
      <c r="AL87" s="132"/>
      <c r="AM87" s="132"/>
      <c r="AN87" s="133"/>
      <c r="AO87" s="113">
        <v>100</v>
      </c>
      <c r="AP87" s="113"/>
      <c r="AQ87" s="113"/>
      <c r="AR87" s="113"/>
      <c r="AS87" s="113"/>
      <c r="AT87" s="113"/>
      <c r="AU87" s="113"/>
      <c r="AV87" s="113"/>
      <c r="AW87" s="113">
        <v>0</v>
      </c>
      <c r="AX87" s="113"/>
      <c r="AY87" s="113"/>
      <c r="AZ87" s="113"/>
      <c r="BA87" s="113"/>
      <c r="BB87" s="113"/>
      <c r="BC87" s="113"/>
      <c r="BD87" s="113"/>
      <c r="BE87" s="143">
        <v>100</v>
      </c>
      <c r="BF87" s="143"/>
      <c r="BG87" s="143"/>
      <c r="BH87" s="143"/>
      <c r="BI87" s="143"/>
      <c r="BJ87" s="143"/>
      <c r="BK87" s="143"/>
      <c r="BL87" s="143"/>
    </row>
    <row r="88" spans="1:64" ht="36.950000000000003" hidden="1" customHeight="1" x14ac:dyDescent="0.2">
      <c r="A88" s="78"/>
      <c r="B88" s="78"/>
      <c r="C88" s="78"/>
      <c r="D88" s="78"/>
      <c r="E88" s="78"/>
      <c r="F88" s="78"/>
      <c r="G88" s="83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105"/>
      <c r="AA88" s="105"/>
      <c r="AB88" s="105"/>
      <c r="AC88" s="105"/>
      <c r="AD88" s="105"/>
      <c r="AE88" s="144"/>
      <c r="AF88" s="145"/>
      <c r="AG88" s="145"/>
      <c r="AH88" s="145"/>
      <c r="AI88" s="145"/>
      <c r="AJ88" s="145"/>
      <c r="AK88" s="145"/>
      <c r="AL88" s="145"/>
      <c r="AM88" s="145"/>
      <c r="AN88" s="146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</row>
    <row r="89" spans="1:64" x14ac:dyDescent="0.2"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</row>
    <row r="91" spans="1:64" ht="16.5" customHeight="1" x14ac:dyDescent="0.2">
      <c r="A91" s="140" t="s">
        <v>75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40"/>
      <c r="X91" s="40"/>
      <c r="Y91" s="40"/>
      <c r="Z91" s="40"/>
      <c r="AA91" s="41"/>
      <c r="AB91" s="42"/>
      <c r="AC91" s="42"/>
      <c r="AD91" s="42"/>
      <c r="AE91" s="42"/>
      <c r="AF91" s="42"/>
      <c r="AG91" s="42"/>
      <c r="AH91" s="40"/>
      <c r="AI91" s="40"/>
      <c r="AJ91" s="40"/>
      <c r="AK91" s="40"/>
      <c r="AL91" s="40"/>
      <c r="AM91" s="40"/>
      <c r="AN91" s="43"/>
      <c r="AO91" s="164" t="s">
        <v>112</v>
      </c>
      <c r="AP91" s="164"/>
      <c r="AQ91" s="164"/>
      <c r="AR91" s="164"/>
      <c r="AS91" s="164"/>
      <c r="AT91" s="164"/>
      <c r="AU91" s="16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</row>
    <row r="92" spans="1:64" x14ac:dyDescent="0.2">
      <c r="W92" s="142" t="s">
        <v>117</v>
      </c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O92" s="134" t="s">
        <v>101</v>
      </c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</row>
    <row r="93" spans="1:64" ht="15.75" customHeight="1" x14ac:dyDescent="0.2">
      <c r="A93" s="147" t="s">
        <v>3</v>
      </c>
      <c r="B93" s="147"/>
      <c r="C93" s="147"/>
      <c r="D93" s="147"/>
      <c r="E93" s="147"/>
      <c r="F93" s="147"/>
    </row>
    <row r="94" spans="1:64" ht="13.35" customHeight="1" x14ac:dyDescent="0.2">
      <c r="A94" s="138" t="s">
        <v>85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</row>
    <row r="95" spans="1:64" x14ac:dyDescent="0.2">
      <c r="A95" s="139" t="s">
        <v>46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</row>
    <row r="96" spans="1:64" ht="6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59" ht="15.6" customHeight="1" x14ac:dyDescent="0.2">
      <c r="A97" s="140" t="s">
        <v>86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40"/>
      <c r="X97" s="40"/>
      <c r="Y97" s="40"/>
      <c r="Z97" s="40"/>
      <c r="AA97" s="42"/>
      <c r="AB97" s="42"/>
      <c r="AC97" s="42"/>
      <c r="AD97" s="42"/>
      <c r="AE97" s="42"/>
      <c r="AF97" s="42"/>
      <c r="AG97" s="42"/>
      <c r="AH97" s="40"/>
      <c r="AI97" s="40"/>
      <c r="AJ97" s="40"/>
      <c r="AK97" s="40"/>
      <c r="AL97" s="40"/>
      <c r="AM97" s="40"/>
      <c r="AN97" s="43"/>
      <c r="AO97" s="165" t="s">
        <v>87</v>
      </c>
      <c r="AP97" s="165"/>
      <c r="AQ97" s="165"/>
      <c r="AR97" s="165"/>
      <c r="AS97" s="165"/>
      <c r="AT97" s="165"/>
      <c r="AU97" s="16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</row>
    <row r="98" spans="1:59" ht="13.5" customHeight="1" x14ac:dyDescent="0.2">
      <c r="W98" s="142" t="s">
        <v>117</v>
      </c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O98" s="134" t="s">
        <v>101</v>
      </c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</row>
    <row r="99" spans="1:59" x14ac:dyDescent="0.2">
      <c r="A99" s="163" t="s">
        <v>127</v>
      </c>
      <c r="B99" s="163"/>
      <c r="C99" s="163"/>
      <c r="D99" s="163"/>
      <c r="E99" s="163"/>
      <c r="F99" s="163"/>
      <c r="G99" s="46"/>
      <c r="H99" s="46"/>
    </row>
    <row r="100" spans="1:59" x14ac:dyDescent="0.2">
      <c r="A100" s="134" t="s">
        <v>44</v>
      </c>
      <c r="B100" s="134"/>
      <c r="C100" s="134"/>
      <c r="D100" s="134"/>
      <c r="E100" s="134"/>
      <c r="F100" s="134"/>
      <c r="G100" s="134"/>
      <c r="H100" s="134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1:59" x14ac:dyDescent="0.2">
      <c r="A101" s="48" t="s">
        <v>45</v>
      </c>
    </row>
  </sheetData>
  <mergeCells count="307">
    <mergeCell ref="AE81:AN81"/>
    <mergeCell ref="AO81:AV81"/>
    <mergeCell ref="AW81:BD81"/>
    <mergeCell ref="BE81:BL81"/>
    <mergeCell ref="A69:F69"/>
    <mergeCell ref="G69:Y69"/>
    <mergeCell ref="Z69:AD69"/>
    <mergeCell ref="AE69:AN69"/>
    <mergeCell ref="AO69:AV69"/>
    <mergeCell ref="AW69:BD69"/>
    <mergeCell ref="BE69:BL69"/>
    <mergeCell ref="AW80:BD80"/>
    <mergeCell ref="BE80:BL80"/>
    <mergeCell ref="A81:F81"/>
    <mergeCell ref="G81:Y81"/>
    <mergeCell ref="Z81:AD81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O91:AU91"/>
    <mergeCell ref="AO97:AU9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99:F9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79:BL79"/>
    <mergeCell ref="A82:F82"/>
    <mergeCell ref="G82:Y82"/>
    <mergeCell ref="Z82:AD82"/>
    <mergeCell ref="AE82:AN82"/>
    <mergeCell ref="AO82:AV82"/>
    <mergeCell ref="AW82:BD82"/>
    <mergeCell ref="BE82:BL82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AE80:AN80"/>
    <mergeCell ref="AO80:AV80"/>
    <mergeCell ref="A77:F77"/>
    <mergeCell ref="G77:Y77"/>
    <mergeCell ref="Z77:AD77"/>
    <mergeCell ref="AE77:AN77"/>
    <mergeCell ref="AO77:AV77"/>
    <mergeCell ref="AW77:BD77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100:H100"/>
    <mergeCell ref="A42:F42"/>
    <mergeCell ref="G42:BL42"/>
    <mergeCell ref="A43:F43"/>
    <mergeCell ref="G43:BL43"/>
    <mergeCell ref="A52:C52"/>
    <mergeCell ref="D52:AB52"/>
    <mergeCell ref="A94:AS94"/>
    <mergeCell ref="A95:AS95"/>
    <mergeCell ref="A97:V97"/>
    <mergeCell ref="W98:AM98"/>
    <mergeCell ref="AO98:BG98"/>
    <mergeCell ref="A91:V91"/>
    <mergeCell ref="W92:AM92"/>
    <mergeCell ref="BE70:BL70"/>
    <mergeCell ref="A71:F71"/>
    <mergeCell ref="G71:Y71"/>
    <mergeCell ref="Z71:AD71"/>
    <mergeCell ref="AE71:AN71"/>
    <mergeCell ref="AO92:BG92"/>
    <mergeCell ref="A93:F9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42" priority="44" stopIfTrue="1" operator="equal">
      <formula>$G67</formula>
    </cfRule>
  </conditionalFormatting>
  <conditionalFormatting sqref="D51">
    <cfRule type="cellIs" dxfId="41" priority="45" stopIfTrue="1" operator="equal">
      <formula>$D50</formula>
    </cfRule>
  </conditionalFormatting>
  <conditionalFormatting sqref="A68:F68">
    <cfRule type="cellIs" dxfId="40" priority="46" stopIfTrue="1" operator="equal">
      <formula>0</formula>
    </cfRule>
  </conditionalFormatting>
  <conditionalFormatting sqref="D52">
    <cfRule type="cellIs" dxfId="39" priority="43" stopIfTrue="1" operator="equal">
      <formula>$D51</formula>
    </cfRule>
  </conditionalFormatting>
  <conditionalFormatting sqref="D53">
    <cfRule type="cellIs" dxfId="38" priority="42" stopIfTrue="1" operator="equal">
      <formula>$D52</formula>
    </cfRule>
  </conditionalFormatting>
  <conditionalFormatting sqref="G70">
    <cfRule type="cellIs" dxfId="37" priority="39" stopIfTrue="1" operator="equal">
      <formula>$G68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:G75">
    <cfRule type="cellIs" dxfId="29" priority="31" stopIfTrue="1" operator="equal">
      <formula>$G73</formula>
    </cfRule>
  </conditionalFormatting>
  <conditionalFormatting sqref="A74:F74 A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$G74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$G79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69">
    <cfRule type="cellIs" dxfId="5" priority="5" stopIfTrue="1" operator="equal">
      <formula>$G68</formula>
    </cfRule>
  </conditionalFormatting>
  <conditionalFormatting sqref="A69">
    <cfRule type="cellIs" dxfId="4" priority="6" stopIfTrue="1" operator="equal">
      <formula>0</formula>
    </cfRule>
  </conditionalFormatting>
  <conditionalFormatting sqref="G80">
    <cfRule type="cellIs" dxfId="3" priority="3" stopIfTrue="1" operator="equal">
      <formula>$G79</formula>
    </cfRule>
  </conditionalFormatting>
  <conditionalFormatting sqref="A80:F80">
    <cfRule type="cellIs" dxfId="2" priority="4" stopIfTrue="1" operator="equal">
      <formula>0</formula>
    </cfRule>
  </conditionalFormatting>
  <conditionalFormatting sqref="G81">
    <cfRule type="cellIs" dxfId="1" priority="1" stopIfTrue="1" operator="equal">
      <formula>$G80</formula>
    </cfRule>
  </conditionalFormatting>
  <conditionalFormatting sqref="A81:F8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1115049</vt:lpstr>
      <vt:lpstr>'1115049'!Область_друку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2024-05-01T10:56:01Z</cp:lastPrinted>
  <dcterms:created xsi:type="dcterms:W3CDTF">2016-08-15T09:54:21Z</dcterms:created>
  <dcterms:modified xsi:type="dcterms:W3CDTF">2024-06-11T12:52:10Z</dcterms:modified>
</cp:coreProperties>
</file>