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січень\0201\Паспорт освіта\"/>
    </mc:Choice>
  </mc:AlternateContent>
  <bookViews>
    <workbookView xWindow="210" yWindow="120" windowWidth="25245" windowHeight="9360"/>
  </bookViews>
  <sheets>
    <sheet name="0611403" sheetId="1" r:id="rId1"/>
  </sheets>
  <definedNames>
    <definedName name="_xlnm.Print_Area" localSheetId="0">'0611403'!$A$1:$L$72</definedName>
  </definedNames>
  <calcPr calcId="152511"/>
</workbook>
</file>

<file path=xl/calcChain.xml><?xml version="1.0" encoding="utf-8"?>
<calcChain xmlns="http://schemas.openxmlformats.org/spreadsheetml/2006/main">
  <c r="P65" i="1" l="1"/>
  <c r="P66" i="1" s="1"/>
  <c r="F62" i="1"/>
  <c r="H61" i="1"/>
  <c r="J57" i="1"/>
  <c r="H56" i="1"/>
  <c r="H62" i="1" s="1"/>
  <c r="F47" i="1"/>
  <c r="F48" i="1" s="1"/>
  <c r="F41" i="1"/>
  <c r="D40" i="1"/>
  <c r="D41" i="1" s="1"/>
  <c r="J62" i="1" l="1"/>
  <c r="D47" i="1"/>
  <c r="H40" i="1"/>
  <c r="H41" i="1" s="1"/>
  <c r="H60" i="1"/>
  <c r="F60" i="1" l="1"/>
  <c r="J60" i="1" s="1"/>
  <c r="F61" i="1"/>
  <c r="J61" i="1" s="1"/>
  <c r="D48" i="1"/>
  <c r="H47" i="1"/>
  <c r="H48" i="1" s="1"/>
</calcChain>
</file>

<file path=xl/sharedStrings.xml><?xml version="1.0" encoding="utf-8"?>
<sst xmlns="http://schemas.openxmlformats.org/spreadsheetml/2006/main" count="105" uniqueCount="84">
  <si>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</si>
  <si>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</si>
  <si>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</si>
  <si>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</si>
  <si>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</si>
  <si>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</si>
  <si>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</si>
  <si>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</si>
  <si>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0611403   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</si>
  <si>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1403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</si>
  <si>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</si>
  <si>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</si>
  <si>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</si>
  <si>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- 77 480 600,00 гривень, у тому числі загального фонду — 35 417 600,00 гривень та спеціального фонду — 42 063 000,00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</si>
  <si>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</si>
  <si>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</si>
  <si>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</si>
  <si>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 "Про охорону дитинства" (із змінами і доповненнями)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</si>
  <si>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</si>
  <si>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</si>
  <si>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 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</si>
  <si>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</si>
  <si>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</si>
  <si>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</si>
  <si>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</si>
  <si>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</si>
  <si>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 xml:space="preserve">Постанова Кабінету Міністрів України від 04.10.2024 року № 1145 "Деякі питання надання субвенції з державного бюджету місцевим бюджетам на забезпечення харчуванням учнів початкових класів закладів загальної середньої освіти у 2024 році" 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</si>
  <si>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</si>
  <si>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</si>
  <si>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04.12.2024 року № 95</t>
  </si>
  <si>
    <t>Протокол засідання постійної комісії з питань планування, бюджету, фінансів та децентралізації від 27.12.2024 року № 99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</si>
  <si>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</si>
  <si>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</si>
  <si>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</si>
  <si>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одноразовим гарячим харчуванням учнів початкових класів закладів освіти комунальної форми власності за рахунок субвенції з державного бюджету місцевим бюджетам</t>
  </si>
  <si>
    <r>
      <t>7. Мета бюджетної програми:</t>
    </r>
    <r>
      <rPr>
        <b/>
        <u/>
        <sz val="12"/>
        <rFont val="Times New Roman"/>
        <family val="1"/>
        <charset val="204"/>
      </rPr>
      <t> Забезпечити харчуванням учнів початкових класів закладів загальної середньої освіти за рахунок субвенції з державного бюджету місцевим бюджетам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</si>
  <si>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</si>
  <si>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</si>
  <si>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 за рахунок субвенції з державного бюджету місцевим бюджетам.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</si>
  <si>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</si>
  <si>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</si>
  <si>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</si>
  <si>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</si>
  <si>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</si>
  <si>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</si>
  <si>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Організація харчування учнів початкових класів закладів загальної середньої освіти за рахунок субвенції з державного бюджету місцевим бюджетам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</si>
  <si>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</si>
  <si>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</si>
  <si>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</si>
  <si>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</si>
  <si>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</si>
  <si>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</si>
  <si>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</si>
  <si>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</si>
  <si>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</si>
  <si>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 загальної середньої освіти, що надають освітні послуги для учнів початкових класів</t>
  </si>
  <si>
    <t>од.</t>
  </si>
  <si>
    <t>Мережа шкіл,звіт ЗНЗ - 1</t>
  </si>
  <si>
    <t>продукту</t>
  </si>
  <si>
    <t>Кількість учнів (дівчат/хлопців) початкових класів</t>
  </si>
  <si>
    <t>осіб</t>
  </si>
  <si>
    <t>Мережа шкіл, звіт ЗНЗ-1</t>
  </si>
  <si>
    <t>Планова кількість днів харчування учнів (дівчат/хлопців) початкових класів</t>
  </si>
  <si>
    <t>Розрахунок</t>
  </si>
  <si>
    <t>Вартість харчування учнів початкових класів</t>
  </si>
  <si>
    <t>грн</t>
  </si>
  <si>
    <t>ефективності</t>
  </si>
  <si>
    <t>Середній обсяг субвенції на один заклад загальної середньої освіти</t>
  </si>
  <si>
    <t>Середній обсяг субвенції на одного учня початкових класів</t>
  </si>
  <si>
    <t>Діто-дні відвідування</t>
  </si>
  <si>
    <t>днів</t>
  </si>
  <si>
    <t>якості</t>
  </si>
  <si>
    <t>Відсоток охоплення учнів початкових класів гарячим харчуванням</t>
  </si>
  <si>
    <t>%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</si>
  <si>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</si>
  <si>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</si>
  <si>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</si>
  <si>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</si>
  <si>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</si>
  <si>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</si>
  <si>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</si>
  <si>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</si>
  <si>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</si>
  <si>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30 грудня 2024 року № 280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</si>
</sst>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.00\ _₴"/>
    <numFmt numFmtId="165" formatCode="#,##0\ _₴"/>
    <numFmt numFmtId="166" formatCode="#,##0.0\ _₴"/>
  </numFmts>
  <fonts count="31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2" fillId="0" borderId="0"/>
    <xf numFmtId="0" fontId="2" fillId="0" borderId="0"/>
    <xf numFmtId="0" fontId="26" fillId="0" borderId="0"/>
    <xf numFmtId="0" fontId="22" fillId="0" borderId="0"/>
    <xf numFmtId="0" fontId="28" fillId="0" borderId="0"/>
    <xf numFmtId="0" fontId="29" fillId="0" borderId="0"/>
    <xf numFmtId="0" fontId="1" fillId="0" borderId="0"/>
    <xf numFmtId="0" fontId="20" fillId="16" borderId="12" applyNumberFormat="0" applyFont="0" applyAlignment="0" applyProtection="0"/>
    <xf numFmtId="0" fontId="30" fillId="0" borderId="0"/>
    <xf numFmtId="43" fontId="2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1" fontId="16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left" vertical="center" wrapText="1"/>
    </xf>
    <xf numFmtId="164" fontId="17" fillId="0" borderId="3" xfId="1" applyNumberFormat="1" applyFont="1" applyFill="1" applyBorder="1" applyAlignment="1">
      <alignment horizontal="center" vertical="center" wrapText="1" shrinkToFit="1"/>
    </xf>
    <xf numFmtId="164" fontId="17" fillId="0" borderId="5" xfId="1" applyNumberFormat="1" applyFont="1" applyFill="1" applyBorder="1" applyAlignment="1">
      <alignment horizontal="center" vertical="center" wrapText="1" shrinkToFit="1"/>
    </xf>
    <xf numFmtId="164" fontId="17" fillId="0" borderId="3" xfId="1" applyNumberFormat="1" applyFont="1" applyFill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 wrapText="1" shrinkToFit="1"/>
    </xf>
    <xf numFmtId="164" fontId="18" fillId="0" borderId="5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166" fontId="3" fillId="0" borderId="3" xfId="1" applyNumberFormat="1" applyFont="1" applyFill="1" applyBorder="1" applyAlignment="1">
      <alignment horizontal="center" vertical="center" wrapText="1" shrinkToFit="1"/>
    </xf>
    <xf numFmtId="166" fontId="3" fillId="0" borderId="5" xfId="1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6" fontId="3" fillId="0" borderId="3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0" fontId="9" fillId="0" borderId="2" xfId="1" applyFont="1" applyFill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0" fontId="3" fillId="0" borderId="0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0" fontId="14" fillId="0" borderId="0" xfId="1" applyFont="1" applyFill="1" applyBorder="1" applyAlignment="1">
      <alignment horizontal="center" vertical="center" wrapText="1"/>
    </xf>
    <xf numFmtId="1" fontId="16" fillId="0" borderId="0" xfId="1" applyNumberFormat="1" applyFont="1" applyFill="1" applyBorder="1" applyAlignment="1">
      <alignment horizontal="center" vertical="center" wrapText="1" shrinkToFit="1"/>
    </xf>
    <xf numFmtId="0" fontId="1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W72"/>
  <sheetViews>
    <sheetView tabSelected="1" view="pageBreakPreview" zoomScale="70" zoomScaleNormal="70" zoomScaleSheetLayoutView="70" workbookViewId="0">
      <selection activeCell="A3" sqref="A3:K3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2.66406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105" t="s">
        <v>0</v>
      </c>
      <c r="I1" s="106"/>
      <c r="J1" s="106"/>
      <c r="K1" s="106"/>
      <c r="L1" s="106"/>
    </row>
    <row r="2" spans="1:23" ht="135" customHeight="1" x14ac:dyDescent="0.2">
      <c r="B2" s="2"/>
      <c r="C2" s="2"/>
      <c r="D2" s="2"/>
      <c r="E2" s="2"/>
      <c r="F2" s="2"/>
      <c r="G2" s="4"/>
      <c r="H2" s="87" t="s">
        <v>83</v>
      </c>
      <c r="I2" s="87"/>
      <c r="J2" s="87"/>
      <c r="K2" s="87"/>
      <c r="L2" s="87"/>
    </row>
    <row r="3" spans="1:23" ht="47.25" customHeight="1" x14ac:dyDescent="0.2">
      <c r="A3" s="107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23" ht="111.2" customHeight="1" x14ac:dyDescent="0.2">
      <c r="A4" s="5" t="s">
        <v>2</v>
      </c>
      <c r="B4" s="102" t="s">
        <v>3</v>
      </c>
      <c r="C4" s="102"/>
      <c r="D4" s="102"/>
      <c r="E4" s="102"/>
      <c r="F4" s="102"/>
      <c r="G4" s="51" t="s">
        <v>4</v>
      </c>
      <c r="H4" s="51"/>
      <c r="I4" s="51"/>
      <c r="J4" s="51"/>
      <c r="K4" s="51"/>
    </row>
    <row r="5" spans="1:23" ht="97.5" customHeight="1" x14ac:dyDescent="0.2">
      <c r="A5" s="4" t="s">
        <v>5</v>
      </c>
      <c r="B5" s="51" t="s">
        <v>6</v>
      </c>
      <c r="C5" s="102"/>
      <c r="D5" s="102"/>
      <c r="E5" s="102"/>
      <c r="F5" s="102"/>
      <c r="G5" s="102" t="s">
        <v>7</v>
      </c>
      <c r="H5" s="102"/>
      <c r="I5" s="102"/>
      <c r="J5" s="102"/>
      <c r="K5" s="102"/>
    </row>
    <row r="6" spans="1:23" ht="150.75" customHeight="1" x14ac:dyDescent="0.25">
      <c r="A6" s="4" t="s">
        <v>8</v>
      </c>
      <c r="B6" s="51" t="s">
        <v>9</v>
      </c>
      <c r="C6" s="102"/>
      <c r="D6" s="6" t="s">
        <v>10</v>
      </c>
      <c r="E6" s="103" t="s">
        <v>11</v>
      </c>
      <c r="F6" s="104"/>
      <c r="G6" s="51" t="s">
        <v>12</v>
      </c>
      <c r="H6" s="102"/>
      <c r="I6" s="102"/>
      <c r="J6" s="102"/>
      <c r="K6" s="102"/>
    </row>
    <row r="7" spans="1:23" s="7" customFormat="1" ht="21.2" customHeight="1" x14ac:dyDescent="0.2">
      <c r="A7" s="87" t="s">
        <v>13</v>
      </c>
      <c r="B7" s="87"/>
      <c r="C7" s="87"/>
      <c r="D7" s="87"/>
      <c r="E7" s="87"/>
      <c r="F7" s="87"/>
      <c r="G7" s="87"/>
      <c r="H7" s="87"/>
      <c r="I7" s="87"/>
      <c r="J7" s="87"/>
      <c r="K7" s="87"/>
      <c r="M7" s="8"/>
      <c r="N7" s="8"/>
      <c r="O7" s="8"/>
      <c r="P7" s="8"/>
      <c r="Q7" s="8"/>
    </row>
    <row r="8" spans="1:23" ht="18" customHeight="1" x14ac:dyDescent="0.2">
      <c r="A8" s="105" t="s">
        <v>14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23" ht="21.75" customHeight="1" x14ac:dyDescent="0.2">
      <c r="A9" s="100" t="s">
        <v>15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</row>
    <row r="10" spans="1:23" ht="21.2" customHeight="1" x14ac:dyDescent="0.2">
      <c r="A10" s="100" t="s">
        <v>16</v>
      </c>
      <c r="B10" s="100"/>
      <c r="C10" s="100"/>
      <c r="D10" s="100"/>
      <c r="E10" s="100"/>
      <c r="F10" s="100"/>
      <c r="G10" s="100"/>
      <c r="H10" s="100"/>
      <c r="I10" s="100"/>
      <c r="J10" s="9"/>
      <c r="K10" s="9"/>
    </row>
    <row r="11" spans="1:23" ht="25.5" customHeight="1" x14ac:dyDescent="0.2">
      <c r="A11" s="100" t="s">
        <v>17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</row>
    <row r="12" spans="1:23" ht="25.5" customHeight="1" x14ac:dyDescent="0.2">
      <c r="A12" s="98" t="s">
        <v>18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</row>
    <row r="13" spans="1:23" ht="25.5" customHeight="1" x14ac:dyDescent="0.2">
      <c r="A13" s="98" t="s">
        <v>19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25.5" customHeight="1" x14ac:dyDescent="0.2">
      <c r="A14" s="100" t="s">
        <v>20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23" ht="23.45" customHeight="1" x14ac:dyDescent="0.2">
      <c r="A15" s="100" t="s">
        <v>21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</row>
    <row r="16" spans="1:23" ht="27.95" customHeight="1" x14ac:dyDescent="0.2">
      <c r="A16" s="100" t="s">
        <v>22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</row>
    <row r="17" spans="1:11" ht="22.5" customHeight="1" x14ac:dyDescent="0.2">
      <c r="A17" s="98" t="s">
        <v>23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</row>
    <row r="18" spans="1:11" ht="20.25" customHeight="1" x14ac:dyDescent="0.2">
      <c r="A18" s="98" t="s">
        <v>24</v>
      </c>
      <c r="B18" s="98"/>
      <c r="C18" s="98"/>
      <c r="D18" s="98"/>
      <c r="E18" s="98"/>
      <c r="F18" s="98"/>
      <c r="G18" s="98"/>
      <c r="H18" s="98"/>
      <c r="I18" s="98"/>
      <c r="J18" s="98"/>
      <c r="K18" s="10"/>
    </row>
    <row r="19" spans="1:11" ht="22.5" customHeight="1" x14ac:dyDescent="0.2">
      <c r="A19" s="100" t="s">
        <v>25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1" ht="29.25" customHeight="1" x14ac:dyDescent="0.2">
      <c r="A20" s="100" t="s">
        <v>26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</row>
    <row r="21" spans="1:11" ht="26.45" customHeight="1" x14ac:dyDescent="0.2">
      <c r="A21" s="98" t="s">
        <v>27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</row>
    <row r="22" spans="1:11" ht="22.5" customHeight="1" x14ac:dyDescent="0.2">
      <c r="A22" s="99" t="s">
        <v>28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</row>
    <row r="23" spans="1:11" ht="15" customHeight="1" x14ac:dyDescent="0.2">
      <c r="A23" s="98" t="s">
        <v>29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</row>
    <row r="24" spans="1:11" ht="31.9" customHeight="1" x14ac:dyDescent="0.2">
      <c r="A24" s="98" t="s">
        <v>30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</row>
    <row r="25" spans="1:11" ht="19.7" customHeight="1" x14ac:dyDescent="0.2">
      <c r="A25" s="100" t="s">
        <v>31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</row>
    <row r="26" spans="1:11" ht="9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ht="14.25" customHeight="1" x14ac:dyDescent="0.2">
      <c r="A27" s="11" t="s">
        <v>32</v>
      </c>
      <c r="B27" s="81" t="s">
        <v>33</v>
      </c>
      <c r="C27" s="81"/>
      <c r="D27" s="81"/>
      <c r="E27" s="81"/>
      <c r="F27" s="81"/>
      <c r="G27" s="81"/>
      <c r="H27" s="81"/>
      <c r="I27" s="12"/>
      <c r="J27" s="12"/>
      <c r="K27" s="12"/>
    </row>
    <row r="28" spans="1:11" ht="25.9" customHeight="1" x14ac:dyDescent="0.2">
      <c r="A28" s="13">
        <v>1</v>
      </c>
      <c r="B28" s="59" t="s">
        <v>34</v>
      </c>
      <c r="C28" s="59"/>
      <c r="D28" s="59"/>
      <c r="E28" s="59"/>
      <c r="F28" s="59"/>
      <c r="G28" s="59"/>
      <c r="H28" s="59"/>
      <c r="I28" s="12"/>
      <c r="J28" s="12"/>
      <c r="K28" s="12"/>
    </row>
    <row r="29" spans="1:11" ht="7.5" customHeight="1" x14ac:dyDescent="0.2">
      <c r="A29" s="14"/>
      <c r="B29" s="5"/>
      <c r="C29" s="5"/>
      <c r="D29" s="5"/>
      <c r="E29" s="5"/>
      <c r="F29" s="5"/>
      <c r="G29" s="5"/>
      <c r="H29" s="5"/>
      <c r="I29" s="12"/>
      <c r="J29" s="12"/>
      <c r="K29" s="12"/>
    </row>
    <row r="30" spans="1:11" ht="25.9" customHeight="1" x14ac:dyDescent="0.2">
      <c r="A30" s="96" t="s">
        <v>35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</row>
    <row r="31" spans="1:11" ht="6.2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ht="19.149999999999999" customHeight="1" x14ac:dyDescent="0.2">
      <c r="A32" s="87" t="s">
        <v>36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</row>
    <row r="33" spans="1:22" ht="7.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22" ht="17.45" customHeight="1" x14ac:dyDescent="0.2">
      <c r="A34" s="11" t="s">
        <v>32</v>
      </c>
      <c r="B34" s="81" t="s">
        <v>37</v>
      </c>
      <c r="C34" s="81"/>
      <c r="D34" s="81"/>
      <c r="E34" s="81"/>
      <c r="F34" s="81"/>
      <c r="G34" s="81"/>
      <c r="H34" s="81"/>
      <c r="I34" s="12"/>
      <c r="J34" s="12"/>
      <c r="K34" s="12"/>
    </row>
    <row r="35" spans="1:22" ht="19.149999999999999" customHeight="1" x14ac:dyDescent="0.2">
      <c r="A35" s="15">
        <v>1</v>
      </c>
      <c r="B35" s="69" t="s">
        <v>38</v>
      </c>
      <c r="C35" s="88"/>
      <c r="D35" s="88"/>
      <c r="E35" s="88"/>
      <c r="F35" s="88"/>
      <c r="G35" s="88"/>
      <c r="H35" s="70"/>
      <c r="I35" s="12"/>
      <c r="J35" s="12"/>
      <c r="K35" s="12"/>
    </row>
    <row r="36" spans="1:22" ht="23.25" customHeight="1" x14ac:dyDescent="0.2">
      <c r="A36" s="87" t="s">
        <v>39</v>
      </c>
      <c r="B36" s="87"/>
      <c r="C36" s="87"/>
      <c r="D36" s="87"/>
      <c r="E36" s="87"/>
      <c r="F36" s="87"/>
      <c r="G36" s="87"/>
      <c r="H36" s="87"/>
      <c r="I36" s="12"/>
      <c r="J36" s="12"/>
      <c r="K36" s="12"/>
    </row>
    <row r="37" spans="1:22" ht="15.75" customHeight="1" x14ac:dyDescent="0.2">
      <c r="A37" s="91" t="s">
        <v>40</v>
      </c>
      <c r="B37" s="91"/>
      <c r="C37" s="91"/>
      <c r="D37" s="91"/>
      <c r="E37" s="91"/>
      <c r="F37" s="91"/>
      <c r="G37" s="91"/>
      <c r="H37" s="91"/>
      <c r="I37" s="91"/>
      <c r="J37" s="4"/>
      <c r="K37" s="4"/>
    </row>
    <row r="38" spans="1:22" s="19" customFormat="1" ht="20.45" customHeight="1" x14ac:dyDescent="0.2">
      <c r="A38" s="16" t="s">
        <v>32</v>
      </c>
      <c r="B38" s="81" t="s">
        <v>41</v>
      </c>
      <c r="C38" s="81"/>
      <c r="D38" s="81" t="s">
        <v>42</v>
      </c>
      <c r="E38" s="81"/>
      <c r="F38" s="81" t="s">
        <v>43</v>
      </c>
      <c r="G38" s="81"/>
      <c r="H38" s="81" t="s">
        <v>44</v>
      </c>
      <c r="I38" s="81"/>
      <c r="J38" s="17"/>
      <c r="K38" s="18"/>
      <c r="S38" s="94"/>
      <c r="T38" s="94"/>
      <c r="U38" s="94"/>
      <c r="V38" s="94"/>
    </row>
    <row r="39" spans="1:22" ht="15" customHeight="1" x14ac:dyDescent="0.2">
      <c r="A39" s="20">
        <v>1</v>
      </c>
      <c r="B39" s="82">
        <v>2</v>
      </c>
      <c r="C39" s="82"/>
      <c r="D39" s="82">
        <v>3</v>
      </c>
      <c r="E39" s="82"/>
      <c r="F39" s="82">
        <v>4</v>
      </c>
      <c r="G39" s="82"/>
      <c r="H39" s="82">
        <v>6</v>
      </c>
      <c r="I39" s="82"/>
      <c r="J39" s="21"/>
      <c r="K39" s="12"/>
      <c r="S39" s="95"/>
      <c r="T39" s="95"/>
      <c r="U39" s="95"/>
      <c r="V39" s="95"/>
    </row>
    <row r="40" spans="1:22" ht="31.9" customHeight="1" x14ac:dyDescent="0.2">
      <c r="A40" s="22">
        <v>1</v>
      </c>
      <c r="B40" s="59" t="s">
        <v>45</v>
      </c>
      <c r="C40" s="59"/>
      <c r="D40" s="86">
        <f>27529800+7887800</f>
        <v>35417600</v>
      </c>
      <c r="E40" s="86"/>
      <c r="F40" s="93">
        <v>42063000</v>
      </c>
      <c r="G40" s="93"/>
      <c r="H40" s="86">
        <f t="shared" ref="H40" si="0">D40+F40</f>
        <v>77480600</v>
      </c>
      <c r="I40" s="86"/>
      <c r="J40" s="23"/>
      <c r="K40" s="12"/>
      <c r="S40" s="90"/>
      <c r="T40" s="90"/>
      <c r="U40" s="90"/>
      <c r="V40" s="90"/>
    </row>
    <row r="41" spans="1:22" ht="17.649999999999999" customHeight="1" x14ac:dyDescent="0.2">
      <c r="A41" s="92" t="s">
        <v>46</v>
      </c>
      <c r="B41" s="92"/>
      <c r="C41" s="92"/>
      <c r="D41" s="86">
        <f>SUM(D40:D40)</f>
        <v>35417600</v>
      </c>
      <c r="E41" s="86"/>
      <c r="F41" s="93">
        <f>SUM(F40:F40)</f>
        <v>42063000</v>
      </c>
      <c r="G41" s="93"/>
      <c r="H41" s="86">
        <f>SUM(H40:H40)</f>
        <v>77480600</v>
      </c>
      <c r="I41" s="86"/>
      <c r="J41" s="12"/>
      <c r="K41" s="12"/>
      <c r="L41" s="24"/>
      <c r="M41" s="83"/>
      <c r="N41" s="83"/>
      <c r="O41" s="90"/>
      <c r="P41" s="90"/>
      <c r="Q41" s="90"/>
      <c r="R41" s="90"/>
      <c r="S41" s="90"/>
      <c r="T41" s="90"/>
      <c r="U41" s="90"/>
      <c r="V41" s="90"/>
    </row>
    <row r="42" spans="1:22" ht="7.5" customHeight="1" x14ac:dyDescent="0.2">
      <c r="A42" s="12"/>
      <c r="B42" s="5"/>
      <c r="C42" s="12"/>
      <c r="D42" s="25"/>
      <c r="E42" s="25"/>
      <c r="F42" s="25"/>
      <c r="G42" s="25"/>
      <c r="H42" s="25"/>
      <c r="I42" s="25"/>
      <c r="J42" s="12"/>
      <c r="K42" s="12"/>
      <c r="M42" s="83"/>
      <c r="N42" s="83"/>
      <c r="O42" s="90"/>
      <c r="P42" s="90"/>
      <c r="Q42" s="90"/>
      <c r="R42" s="90"/>
    </row>
    <row r="43" spans="1:22" ht="20.25" customHeight="1" x14ac:dyDescent="0.2">
      <c r="A43" s="87" t="s">
        <v>47</v>
      </c>
      <c r="B43" s="87"/>
      <c r="C43" s="87"/>
      <c r="D43" s="87"/>
      <c r="E43" s="87"/>
      <c r="F43" s="87"/>
      <c r="G43" s="87"/>
      <c r="H43" s="87"/>
      <c r="I43" s="12"/>
      <c r="J43" s="12"/>
      <c r="K43" s="12"/>
      <c r="M43" s="83"/>
      <c r="N43" s="83"/>
      <c r="O43" s="83"/>
      <c r="P43" s="83"/>
      <c r="Q43" s="90"/>
      <c r="R43" s="90"/>
    </row>
    <row r="44" spans="1:22" ht="16.5" customHeight="1" x14ac:dyDescent="0.2">
      <c r="A44" s="91" t="s">
        <v>40</v>
      </c>
      <c r="B44" s="91"/>
      <c r="C44" s="91"/>
      <c r="D44" s="91"/>
      <c r="E44" s="91"/>
      <c r="F44" s="91"/>
      <c r="G44" s="91"/>
      <c r="H44" s="91"/>
      <c r="I44" s="91"/>
      <c r="J44" s="4"/>
      <c r="K44" s="4"/>
      <c r="M44" s="83"/>
      <c r="N44" s="83"/>
      <c r="O44" s="83"/>
      <c r="P44" s="83"/>
      <c r="Q44" s="90"/>
      <c r="R44" s="90"/>
    </row>
    <row r="45" spans="1:22" ht="19.149999999999999" customHeight="1" x14ac:dyDescent="0.2">
      <c r="A45" s="81" t="s">
        <v>48</v>
      </c>
      <c r="B45" s="81"/>
      <c r="C45" s="81"/>
      <c r="D45" s="81" t="s">
        <v>42</v>
      </c>
      <c r="E45" s="81"/>
      <c r="F45" s="81" t="s">
        <v>43</v>
      </c>
      <c r="G45" s="81"/>
      <c r="H45" s="81" t="s">
        <v>44</v>
      </c>
      <c r="I45" s="81"/>
      <c r="J45" s="12"/>
      <c r="K45" s="12"/>
      <c r="M45" s="83"/>
      <c r="N45" s="83"/>
      <c r="O45" s="83"/>
      <c r="P45" s="83"/>
      <c r="Q45" s="26"/>
    </row>
    <row r="46" spans="1:22" ht="16.5" customHeight="1" x14ac:dyDescent="0.2">
      <c r="A46" s="82">
        <v>1</v>
      </c>
      <c r="B46" s="82"/>
      <c r="C46" s="82"/>
      <c r="D46" s="82">
        <v>2</v>
      </c>
      <c r="E46" s="82"/>
      <c r="F46" s="82">
        <v>3</v>
      </c>
      <c r="G46" s="82"/>
      <c r="H46" s="82">
        <v>4</v>
      </c>
      <c r="I46" s="82"/>
      <c r="J46" s="12"/>
      <c r="K46" s="12"/>
    </row>
    <row r="47" spans="1:22" ht="21.75" customHeight="1" x14ac:dyDescent="0.2">
      <c r="A47" s="69" t="s">
        <v>49</v>
      </c>
      <c r="B47" s="88"/>
      <c r="C47" s="70"/>
      <c r="D47" s="89">
        <f>D40</f>
        <v>35417600</v>
      </c>
      <c r="E47" s="89"/>
      <c r="F47" s="89">
        <f>F40</f>
        <v>42063000</v>
      </c>
      <c r="G47" s="89"/>
      <c r="H47" s="89">
        <f>F47+D47</f>
        <v>77480600</v>
      </c>
      <c r="I47" s="89"/>
      <c r="J47" s="12"/>
      <c r="K47" s="12"/>
      <c r="O47" s="83"/>
      <c r="P47" s="83"/>
    </row>
    <row r="48" spans="1:22" s="28" customFormat="1" ht="20.45" customHeight="1" x14ac:dyDescent="0.2">
      <c r="A48" s="84" t="s">
        <v>46</v>
      </c>
      <c r="B48" s="85"/>
      <c r="C48" s="85"/>
      <c r="D48" s="86">
        <f>SUM(D47:D47)</f>
        <v>35417600</v>
      </c>
      <c r="E48" s="86"/>
      <c r="F48" s="86">
        <f>SUM(F47:F47)</f>
        <v>42063000</v>
      </c>
      <c r="G48" s="86"/>
      <c r="H48" s="86">
        <f>SUM(H47:H47)</f>
        <v>77480600</v>
      </c>
      <c r="I48" s="86"/>
      <c r="J48" s="5"/>
      <c r="K48" s="27"/>
    </row>
    <row r="49" spans="1:11" ht="15.75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ht="17.45" customHeight="1" x14ac:dyDescent="0.2">
      <c r="A50" s="87" t="s">
        <v>50</v>
      </c>
      <c r="B50" s="87"/>
      <c r="C50" s="87"/>
      <c r="D50" s="87"/>
      <c r="E50" s="87"/>
      <c r="F50" s="87"/>
      <c r="G50" s="87"/>
      <c r="H50" s="87"/>
      <c r="I50" s="12"/>
      <c r="J50" s="12"/>
      <c r="K50" s="12"/>
    </row>
    <row r="51" spans="1:11" ht="21.2" customHeight="1" x14ac:dyDescent="0.2">
      <c r="A51" s="16" t="s">
        <v>32</v>
      </c>
      <c r="B51" s="16" t="s">
        <v>51</v>
      </c>
      <c r="C51" s="16" t="s">
        <v>52</v>
      </c>
      <c r="D51" s="81" t="s">
        <v>53</v>
      </c>
      <c r="E51" s="81"/>
      <c r="F51" s="81" t="s">
        <v>42</v>
      </c>
      <c r="G51" s="81"/>
      <c r="H51" s="81" t="s">
        <v>43</v>
      </c>
      <c r="I51" s="81"/>
      <c r="J51" s="81" t="s">
        <v>44</v>
      </c>
      <c r="K51" s="81"/>
    </row>
    <row r="52" spans="1:11" s="19" customFormat="1" ht="12.2" customHeight="1" x14ac:dyDescent="0.2">
      <c r="A52" s="20">
        <v>1</v>
      </c>
      <c r="B52" s="20">
        <v>2</v>
      </c>
      <c r="C52" s="20">
        <v>3</v>
      </c>
      <c r="D52" s="82">
        <v>4</v>
      </c>
      <c r="E52" s="82"/>
      <c r="F52" s="82">
        <v>5</v>
      </c>
      <c r="G52" s="82"/>
      <c r="H52" s="82">
        <v>6</v>
      </c>
      <c r="I52" s="82"/>
      <c r="J52" s="82">
        <v>7</v>
      </c>
      <c r="K52" s="79"/>
    </row>
    <row r="53" spans="1:11" ht="21.95" customHeight="1" x14ac:dyDescent="0.2">
      <c r="A53" s="22">
        <v>1</v>
      </c>
      <c r="B53" s="29" t="s">
        <v>54</v>
      </c>
      <c r="C53" s="30"/>
      <c r="D53" s="79"/>
      <c r="E53" s="79"/>
      <c r="F53" s="79"/>
      <c r="G53" s="79"/>
      <c r="H53" s="79"/>
      <c r="I53" s="79"/>
      <c r="J53" s="79"/>
      <c r="K53" s="79"/>
    </row>
    <row r="54" spans="1:11" ht="37.35" customHeight="1" x14ac:dyDescent="0.2">
      <c r="A54" s="31"/>
      <c r="B54" s="32" t="s">
        <v>55</v>
      </c>
      <c r="C54" s="32" t="s">
        <v>56</v>
      </c>
      <c r="D54" s="59" t="s">
        <v>57</v>
      </c>
      <c r="E54" s="59"/>
      <c r="F54" s="80">
        <v>46</v>
      </c>
      <c r="G54" s="80"/>
      <c r="H54" s="79">
        <v>48</v>
      </c>
      <c r="I54" s="79"/>
      <c r="J54" s="80">
        <v>48</v>
      </c>
      <c r="K54" s="80"/>
    </row>
    <row r="55" spans="1:11" ht="19.149999999999999" customHeight="1" x14ac:dyDescent="0.2">
      <c r="A55" s="31">
        <v>2</v>
      </c>
      <c r="B55" s="29" t="s">
        <v>58</v>
      </c>
      <c r="C55" s="32"/>
      <c r="D55" s="59"/>
      <c r="E55" s="59"/>
      <c r="F55" s="53"/>
      <c r="G55" s="54"/>
      <c r="H55" s="55"/>
      <c r="I55" s="56"/>
      <c r="J55" s="53"/>
      <c r="K55" s="54"/>
    </row>
    <row r="56" spans="1:11" ht="28.5" customHeight="1" x14ac:dyDescent="0.2">
      <c r="A56" s="31"/>
      <c r="B56" s="32" t="s">
        <v>59</v>
      </c>
      <c r="C56" s="32" t="s">
        <v>60</v>
      </c>
      <c r="D56" s="59" t="s">
        <v>61</v>
      </c>
      <c r="E56" s="59"/>
      <c r="F56" s="77">
        <v>14665</v>
      </c>
      <c r="G56" s="78"/>
      <c r="H56" s="71">
        <f>14665+41</f>
        <v>14706</v>
      </c>
      <c r="I56" s="72"/>
      <c r="J56" s="77">
        <v>14706</v>
      </c>
      <c r="K56" s="78"/>
    </row>
    <row r="57" spans="1:11" ht="24.4" customHeight="1" x14ac:dyDescent="0.2">
      <c r="A57" s="31"/>
      <c r="B57" s="32" t="s">
        <v>62</v>
      </c>
      <c r="C57" s="32" t="s">
        <v>56</v>
      </c>
      <c r="D57" s="69" t="s">
        <v>63</v>
      </c>
      <c r="E57" s="70"/>
      <c r="F57" s="71">
        <v>55</v>
      </c>
      <c r="G57" s="72"/>
      <c r="H57" s="71">
        <v>175</v>
      </c>
      <c r="I57" s="72"/>
      <c r="J57" s="71">
        <f>F57+H57</f>
        <v>230</v>
      </c>
      <c r="K57" s="72"/>
    </row>
    <row r="58" spans="1:11" ht="28.5" customHeight="1" x14ac:dyDescent="0.2">
      <c r="A58" s="31"/>
      <c r="B58" s="32" t="s">
        <v>64</v>
      </c>
      <c r="C58" s="32" t="s">
        <v>65</v>
      </c>
      <c r="D58" s="69" t="s">
        <v>63</v>
      </c>
      <c r="E58" s="70"/>
      <c r="F58" s="73">
        <v>30</v>
      </c>
      <c r="G58" s="74"/>
      <c r="H58" s="75">
        <v>35</v>
      </c>
      <c r="I58" s="76"/>
      <c r="J58" s="73">
        <v>35</v>
      </c>
      <c r="K58" s="74"/>
    </row>
    <row r="59" spans="1:11" ht="21.75" customHeight="1" x14ac:dyDescent="0.2">
      <c r="A59" s="31">
        <v>3</v>
      </c>
      <c r="B59" s="29" t="s">
        <v>66</v>
      </c>
      <c r="C59" s="32"/>
      <c r="D59" s="59"/>
      <c r="E59" s="59"/>
      <c r="F59" s="67"/>
      <c r="G59" s="68"/>
      <c r="H59" s="67"/>
      <c r="I59" s="68"/>
      <c r="J59" s="67"/>
      <c r="K59" s="68"/>
    </row>
    <row r="60" spans="1:11" ht="21.2" customHeight="1" x14ac:dyDescent="0.2">
      <c r="A60" s="33"/>
      <c r="B60" s="32" t="s">
        <v>67</v>
      </c>
      <c r="C60" s="32" t="s">
        <v>65</v>
      </c>
      <c r="D60" s="59" t="s">
        <v>63</v>
      </c>
      <c r="E60" s="59"/>
      <c r="F60" s="62">
        <f>D47/F54</f>
        <v>769947.82608695654</v>
      </c>
      <c r="G60" s="63"/>
      <c r="H60" s="62">
        <f>F47/H54</f>
        <v>876312.5</v>
      </c>
      <c r="I60" s="63"/>
      <c r="J60" s="62">
        <f>(F60+H60)/2</f>
        <v>823130.16304347827</v>
      </c>
      <c r="K60" s="63"/>
    </row>
    <row r="61" spans="1:11" ht="23.85" customHeight="1" x14ac:dyDescent="0.2">
      <c r="A61" s="33"/>
      <c r="B61" s="32" t="s">
        <v>68</v>
      </c>
      <c r="C61" s="32" t="s">
        <v>65</v>
      </c>
      <c r="D61" s="59" t="s">
        <v>63</v>
      </c>
      <c r="E61" s="59"/>
      <c r="F61" s="62">
        <f>D47/F56</f>
        <v>2415.1108080463691</v>
      </c>
      <c r="G61" s="63"/>
      <c r="H61" s="62">
        <f>F47/H56</f>
        <v>2860.2611179110568</v>
      </c>
      <c r="I61" s="63"/>
      <c r="J61" s="62">
        <f>(F61+H61)/2</f>
        <v>2637.6859629787132</v>
      </c>
      <c r="K61" s="63"/>
    </row>
    <row r="62" spans="1:11" ht="29.25" customHeight="1" x14ac:dyDescent="0.2">
      <c r="A62" s="34"/>
      <c r="B62" s="35" t="s">
        <v>69</v>
      </c>
      <c r="C62" s="35" t="s">
        <v>70</v>
      </c>
      <c r="D62" s="64" t="s">
        <v>63</v>
      </c>
      <c r="E62" s="64"/>
      <c r="F62" s="65">
        <f>F56*F57</f>
        <v>806575</v>
      </c>
      <c r="G62" s="65"/>
      <c r="H62" s="66">
        <f>H56*H57</f>
        <v>2573550</v>
      </c>
      <c r="I62" s="66"/>
      <c r="J62" s="66">
        <f t="shared" ref="J62" si="1">F62+H62</f>
        <v>3380125</v>
      </c>
      <c r="K62" s="66"/>
    </row>
    <row r="63" spans="1:11" s="7" customFormat="1" ht="21.75" customHeight="1" x14ac:dyDescent="0.2">
      <c r="A63" s="36">
        <v>4</v>
      </c>
      <c r="B63" s="37" t="s">
        <v>71</v>
      </c>
      <c r="C63" s="38"/>
      <c r="D63" s="52"/>
      <c r="E63" s="52"/>
      <c r="F63" s="53"/>
      <c r="G63" s="54"/>
      <c r="H63" s="55"/>
      <c r="I63" s="56"/>
      <c r="J63" s="57"/>
      <c r="K63" s="58"/>
    </row>
    <row r="64" spans="1:11" s="7" customFormat="1" ht="21.75" customHeight="1" x14ac:dyDescent="0.2">
      <c r="A64" s="36"/>
      <c r="B64" s="32" t="s">
        <v>72</v>
      </c>
      <c r="C64" s="32" t="s">
        <v>73</v>
      </c>
      <c r="D64" s="59" t="s">
        <v>63</v>
      </c>
      <c r="E64" s="59"/>
      <c r="F64" s="60">
        <v>100</v>
      </c>
      <c r="G64" s="61"/>
      <c r="H64" s="60">
        <v>100</v>
      </c>
      <c r="I64" s="61"/>
      <c r="J64" s="60">
        <v>100</v>
      </c>
      <c r="K64" s="61"/>
    </row>
    <row r="65" spans="1:16" s="39" customFormat="1" ht="23.25" customHeight="1" x14ac:dyDescent="0.25">
      <c r="A65" s="49" t="s">
        <v>74</v>
      </c>
      <c r="B65" s="49"/>
      <c r="C65" s="12"/>
      <c r="D65" s="12"/>
      <c r="E65" s="12"/>
      <c r="F65" s="12"/>
      <c r="G65" s="12"/>
      <c r="H65" s="12"/>
      <c r="I65" s="12"/>
      <c r="J65" s="12"/>
      <c r="K65" s="12"/>
      <c r="P65" s="39" t="e">
        <f>#REF!/#REF!</f>
        <v>#REF!</v>
      </c>
    </row>
    <row r="66" spans="1:16" s="39" customFormat="1" ht="15.75" customHeight="1" x14ac:dyDescent="0.25">
      <c r="A66" s="40"/>
      <c r="B66" s="12"/>
      <c r="C66" s="12"/>
      <c r="D66" s="12"/>
      <c r="E66" s="41"/>
      <c r="F66" s="12"/>
      <c r="G66" s="12"/>
      <c r="H66" s="50" t="s">
        <v>75</v>
      </c>
      <c r="I66" s="50"/>
      <c r="J66" s="50"/>
      <c r="K66" s="50"/>
      <c r="P66" s="39" t="e">
        <f>P65*100</f>
        <v>#REF!</v>
      </c>
    </row>
    <row r="67" spans="1:16" s="39" customFormat="1" ht="54" customHeight="1" x14ac:dyDescent="0.25">
      <c r="A67" s="49" t="s">
        <v>76</v>
      </c>
      <c r="B67" s="49"/>
      <c r="C67" s="12"/>
      <c r="D67" s="12"/>
      <c r="E67" s="42" t="s">
        <v>77</v>
      </c>
      <c r="F67" s="43"/>
      <c r="G67" s="43"/>
      <c r="H67" s="46" t="s">
        <v>78</v>
      </c>
      <c r="I67" s="47"/>
      <c r="J67" s="47"/>
      <c r="K67" s="47"/>
    </row>
    <row r="68" spans="1:16" s="39" customFormat="1" ht="28.5" customHeight="1" x14ac:dyDescent="0.25">
      <c r="A68" s="49" t="s">
        <v>79</v>
      </c>
      <c r="B68" s="49"/>
      <c r="C68" s="12"/>
      <c r="D68" s="12"/>
      <c r="E68" s="12"/>
      <c r="F68" s="12"/>
      <c r="G68" s="12"/>
      <c r="H68" s="51"/>
      <c r="I68" s="51"/>
      <c r="J68" s="51"/>
      <c r="K68" s="51"/>
    </row>
    <row r="69" spans="1:16" s="39" customFormat="1" ht="20.25" customHeight="1" x14ac:dyDescent="0.25">
      <c r="A69" s="40"/>
      <c r="B69" s="12"/>
      <c r="C69" s="12"/>
      <c r="D69" s="12"/>
      <c r="E69" s="41"/>
      <c r="F69" s="12"/>
      <c r="G69" s="12"/>
      <c r="H69" s="45" t="s">
        <v>80</v>
      </c>
      <c r="I69" s="45"/>
      <c r="J69" s="45"/>
      <c r="K69" s="45"/>
    </row>
    <row r="70" spans="1:16" s="39" customFormat="1" ht="34.5" customHeight="1" x14ac:dyDescent="0.2">
      <c r="A70" s="40" t="s">
        <v>81</v>
      </c>
      <c r="B70" s="12"/>
      <c r="C70" s="40"/>
      <c r="D70" s="12"/>
      <c r="E70" s="42" t="s">
        <v>77</v>
      </c>
      <c r="F70" s="42"/>
      <c r="G70" s="43"/>
      <c r="H70" s="46" t="s">
        <v>78</v>
      </c>
      <c r="I70" s="47"/>
      <c r="J70" s="47"/>
      <c r="K70" s="47"/>
    </row>
    <row r="71" spans="1:16" ht="15.75" x14ac:dyDescent="0.2">
      <c r="B71" s="48" t="s">
        <v>82</v>
      </c>
      <c r="C71" s="48"/>
      <c r="D71" s="48"/>
    </row>
    <row r="72" spans="1:16" x14ac:dyDescent="0.2">
      <c r="B72" s="44"/>
    </row>
  </sheetData>
  <mergeCells count="161">
    <mergeCell ref="H1:L1"/>
    <mergeCell ref="H2:L2"/>
    <mergeCell ref="A3:K3"/>
    <mergeCell ref="B4:F4"/>
    <mergeCell ref="G4:K4"/>
    <mergeCell ref="B5:F5"/>
    <mergeCell ref="G5:K5"/>
    <mergeCell ref="A10:I10"/>
    <mergeCell ref="A11:K11"/>
    <mergeCell ref="A12:K12"/>
    <mergeCell ref="M12:W12"/>
    <mergeCell ref="A13:K13"/>
    <mergeCell ref="A14:K14"/>
    <mergeCell ref="B6:C6"/>
    <mergeCell ref="E6:F6"/>
    <mergeCell ref="G6:K6"/>
    <mergeCell ref="A7:K7"/>
    <mergeCell ref="A8:K8"/>
    <mergeCell ref="A9:K9"/>
    <mergeCell ref="A21:K21"/>
    <mergeCell ref="A22:K22"/>
    <mergeCell ref="A23:K23"/>
    <mergeCell ref="A24:K24"/>
    <mergeCell ref="A25:K25"/>
    <mergeCell ref="B27:H27"/>
    <mergeCell ref="A15:K15"/>
    <mergeCell ref="A16:K16"/>
    <mergeCell ref="A17:K17"/>
    <mergeCell ref="A18:J18"/>
    <mergeCell ref="A19:K19"/>
    <mergeCell ref="A20:K20"/>
    <mergeCell ref="A37:I37"/>
    <mergeCell ref="B38:C38"/>
    <mergeCell ref="D38:E38"/>
    <mergeCell ref="F38:G38"/>
    <mergeCell ref="H38:I38"/>
    <mergeCell ref="S38:T38"/>
    <mergeCell ref="B28:H28"/>
    <mergeCell ref="A30:K30"/>
    <mergeCell ref="A32:K32"/>
    <mergeCell ref="B34:H34"/>
    <mergeCell ref="B35:H35"/>
    <mergeCell ref="A36:H36"/>
    <mergeCell ref="B40:C40"/>
    <mergeCell ref="D40:E40"/>
    <mergeCell ref="F40:G40"/>
    <mergeCell ref="H40:I40"/>
    <mergeCell ref="S40:T40"/>
    <mergeCell ref="U40:V40"/>
    <mergeCell ref="U38:V38"/>
    <mergeCell ref="B39:C39"/>
    <mergeCell ref="D39:E39"/>
    <mergeCell ref="F39:G39"/>
    <mergeCell ref="H39:I39"/>
    <mergeCell ref="S39:T39"/>
    <mergeCell ref="U39:V39"/>
    <mergeCell ref="Q43:R43"/>
    <mergeCell ref="A44:I44"/>
    <mergeCell ref="M44:N44"/>
    <mergeCell ref="O44:P44"/>
    <mergeCell ref="Q44:R44"/>
    <mergeCell ref="Q41:R41"/>
    <mergeCell ref="S41:T41"/>
    <mergeCell ref="U41:V41"/>
    <mergeCell ref="M42:N42"/>
    <mergeCell ref="O42:P42"/>
    <mergeCell ref="Q42:R42"/>
    <mergeCell ref="A41:C41"/>
    <mergeCell ref="D41:E41"/>
    <mergeCell ref="F41:G41"/>
    <mergeCell ref="H41:I41"/>
    <mergeCell ref="M41:N41"/>
    <mergeCell ref="O41:P41"/>
    <mergeCell ref="A45:C45"/>
    <mergeCell ref="D45:E45"/>
    <mergeCell ref="F45:G45"/>
    <mergeCell ref="H45:I45"/>
    <mergeCell ref="M45:N45"/>
    <mergeCell ref="O45:P45"/>
    <mergeCell ref="A43:H43"/>
    <mergeCell ref="M43:N43"/>
    <mergeCell ref="O43:P43"/>
    <mergeCell ref="A48:C48"/>
    <mergeCell ref="D48:E48"/>
    <mergeCell ref="F48:G48"/>
    <mergeCell ref="H48:I48"/>
    <mergeCell ref="A50:H50"/>
    <mergeCell ref="A46:C46"/>
    <mergeCell ref="D46:E46"/>
    <mergeCell ref="F46:G46"/>
    <mergeCell ref="H46:I46"/>
    <mergeCell ref="A47:C47"/>
    <mergeCell ref="D47:E47"/>
    <mergeCell ref="F47:G47"/>
    <mergeCell ref="H47:I47"/>
    <mergeCell ref="D51:E51"/>
    <mergeCell ref="F51:G51"/>
    <mergeCell ref="H51:I51"/>
    <mergeCell ref="J51:K51"/>
    <mergeCell ref="D52:E52"/>
    <mergeCell ref="F52:G52"/>
    <mergeCell ref="H52:I52"/>
    <mergeCell ref="J52:K52"/>
    <mergeCell ref="O47:P47"/>
    <mergeCell ref="D55:E55"/>
    <mergeCell ref="F55:G55"/>
    <mergeCell ref="H55:I55"/>
    <mergeCell ref="J55:K55"/>
    <mergeCell ref="D56:E56"/>
    <mergeCell ref="F56:G56"/>
    <mergeCell ref="H56:I56"/>
    <mergeCell ref="J56:K56"/>
    <mergeCell ref="D53:E53"/>
    <mergeCell ref="F53:G53"/>
    <mergeCell ref="H53:I53"/>
    <mergeCell ref="J53:K53"/>
    <mergeCell ref="D54:E54"/>
    <mergeCell ref="F54:G54"/>
    <mergeCell ref="H54:I54"/>
    <mergeCell ref="J54:K54"/>
    <mergeCell ref="D59:E59"/>
    <mergeCell ref="F59:G59"/>
    <mergeCell ref="H59:I59"/>
    <mergeCell ref="J59:K59"/>
    <mergeCell ref="D60:E60"/>
    <mergeCell ref="F60:G60"/>
    <mergeCell ref="H60:I60"/>
    <mergeCell ref="J60:K60"/>
    <mergeCell ref="D57:E57"/>
    <mergeCell ref="F57:G57"/>
    <mergeCell ref="H57:I57"/>
    <mergeCell ref="J57:K57"/>
    <mergeCell ref="D58:E58"/>
    <mergeCell ref="F58:G58"/>
    <mergeCell ref="H58:I58"/>
    <mergeCell ref="J58:K58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H69:K69"/>
    <mergeCell ref="H70:K70"/>
    <mergeCell ref="B71:D71"/>
    <mergeCell ref="A65:B65"/>
    <mergeCell ref="H66:K66"/>
    <mergeCell ref="A67:B67"/>
    <mergeCell ref="H67:K67"/>
    <mergeCell ref="A68:B68"/>
    <mergeCell ref="H68:K68"/>
  </mergeCells>
  <pageMargins left="0.31496062992125984" right="0.31496062992125984" top="0.55118110236220474" bottom="0.39370078740157483" header="0.51181102362204722" footer="0.51181102362204722"/>
  <pageSetup paperSize="9" scale="53" fitToHeight="3" orientation="landscape" r:id="rId1"/>
  <rowBreaks count="1" manualBreakCount="1">
    <brk id="2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0611403</vt:lpstr>
      <vt:lpstr>'0611403'!Область_друку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2024-12-30T12:21:20Z</dcterms:created>
  <dcterms:modified xsi:type="dcterms:W3CDTF">2025-01-13T13:24:28Z</dcterms:modified>
</cp:coreProperties>
</file>