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182" sheetId="1" r:id="rId1"/>
  </sheets>
  <definedNames>
    <definedName name="_xlnm.Print_Area" localSheetId="0">'0611182'!$A$1:$L$77</definedName>
  </definedNames>
  <calcPr calcId="152511"/>
</workbook>
</file>

<file path=xl/calcChain.xml><?xml version="1.0" encoding="utf-8"?>
<calcChain xmlns="http://schemas.openxmlformats.org/spreadsheetml/2006/main">
  <c r="H65" i="1" l="1"/>
  <c r="J65" i="1" s="1"/>
  <c r="J64" i="1"/>
  <c r="H64" i="1"/>
  <c r="J63" i="1"/>
  <c r="H63" i="1"/>
  <c r="J55" i="1"/>
  <c r="F42" i="1"/>
  <c r="F48" i="1" s="1"/>
  <c r="F49" i="1" s="1"/>
  <c r="D42" i="1"/>
  <c r="D48" i="1" s="1"/>
  <c r="D49" i="1" s="1"/>
  <c r="H41" i="1"/>
  <c r="H40" i="1"/>
  <c r="H39" i="1"/>
  <c r="H42" i="1" s="1"/>
  <c r="H48" i="1" l="1"/>
  <c r="H49" i="1" s="1"/>
</calcChain>
</file>

<file path=xl/sharedStrings.xml><?xml version="1.0" encoding="utf-8"?>
<sst xmlns="http://schemas.openxmlformats.org/spreadsheetml/2006/main" count="118" uniqueCount="88">
  <si>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</si>
  <si>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</si>
  <si>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</si>
  <si>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</si>
  <si>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</si>
  <si>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</si>
  <si>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</si>
  <si>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</si>
  <si>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0611182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</si>
  <si>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1182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</si>
  <si>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</si>
  <si>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
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</si>
  <si>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r>
      <t xml:space="preserve">    </t>
    </r>
    <r>
      <rPr>
        <u/>
        <sz val="12"/>
        <rFont val="Times New Roman"/>
        <family val="1"/>
        <charset val="204"/>
      </rPr>
      <t xml:space="preserve">2256400000
    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</si>
  <si>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10 289 256,00 гривень, у тому числі загального фонду — 0,00 гривень та спеціального фонду — 10 289 256,00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</si>
  <si>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</si>
  <si>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</si>
  <si>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</si>
  <si>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</si>
  <si>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</si>
  <si>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</si>
  <si>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</si>
  <si>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</si>
  <si>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</si>
  <si>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</si>
  <si>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 від 02.11.2017 року № 1440  "Про затвердження Типового переліку комп'ютерного обладнання для закладів дошкільної, загальної середньої та професійної (професійно-технічної) освіти"  (із змінами і доповненнями)</t>
  </si>
  <si>
    <t xml:space="preserve">Наказ Міністерства освіти і науки України  від 29.04.2020 року № 574 "Про затвердження Типового переліку засобів навчання та обладнання для навчальних кабінетів і STEM-лабораторій"  </t>
  </si>
  <si>
    <t>Постанова Кабінету Міністрів України від 19.09.2023 року № 1023 "Питання надання освітньої субвенції з державного бюджету місцевим бюджетам (за спеціальним фондом державного бюджету) у 2023 році"</t>
  </si>
  <si>
    <t>Постанова Кабінету Міністрів України від 05.07.2024 року № 796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у 2024 році"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</si>
  <si>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</si>
  <si>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</si>
  <si>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</si>
  <si>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</si>
  <si>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</si>
  <si>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державної політики, спрямованої на здійснення заходів орієнтованих на забезпечення якісної, сучасної та доступної загальної середньої освіти «Нова українська школа» за рахунок співфінансування заходів, що реалізуються за рахунок субвенції з державного бюджету місцевим бюджетам</t>
  </si>
  <si>
    <r>
      <t>7. Мета бюджетної програми:</t>
    </r>
    <r>
      <rPr>
        <u/>
        <sz val="12"/>
        <rFont val="Times New Roman"/>
        <family val="1"/>
        <charset val="204"/>
      </rPr>
      <t> Програма спрямована на забезпечення кожному учню рівного доступу до якісної шкільної освіти в безпечному, комфортному, інклюзивному та сучасному освітньому середовищі</t>
    </r>
  </si>
  <si>
    <t> 8.Завдання бюджетної програми:</t>
  </si>
  <si>
    <t>Завдання</t>
  </si>
  <si>
    <t>Забезпечити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</si>
  <si>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</si>
  <si>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</si>
  <si>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</si>
  <si>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</si>
  <si>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</si>
  <si>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</si>
  <si>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Закупівля засобів навчання та обладнання, комп'ютерного та мультимедійного обладнання для навчальних кабінетів природничої галузі освіти закладів ЗЗСО комунальної форми власності</t>
  </si>
  <si>
    <t>Закупівля засобів навчання та обладнання, мультимедійного та комп’ютерного обладнання, меблів для навчальних кабінетів пілотних класів закладів освіти</t>
  </si>
  <si>
    <t xml:space="preserve">Закупівля навчальної та навчально-методичної літератури, у тому числі їх електронних версій та з аудіосупроводом, для учнів та педагогічних працівників пілотних класів закладів освіти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</si>
  <si>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</si>
  <si>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</si>
  <si>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</si>
  <si>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</si>
  <si>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</si>
  <si>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</si>
  <si>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</si>
  <si>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</si>
  <si>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</si>
  <si>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</t>
  </si>
  <si>
    <t>од.</t>
  </si>
  <si>
    <t>мережа шкіл, звіт ЗНЗ - 1</t>
  </si>
  <si>
    <t>кількість 6-х класів (2023/2024 н.р.)</t>
  </si>
  <si>
    <t>кількість закладів - учасників всеукраїнського інноваційного освітнього проєкту, в яких здійснюється апробація навчально-методичного забезпечення</t>
  </si>
  <si>
    <t>звітність</t>
  </si>
  <si>
    <t>кількість пілотних класів</t>
  </si>
  <si>
    <t>продукту</t>
  </si>
  <si>
    <t>кількість учнів 6-х класів (2023/2024 н.р.)</t>
  </si>
  <si>
    <t>осіб</t>
  </si>
  <si>
    <t>кількість учнів пілотних класів</t>
  </si>
  <si>
    <t>ефективності</t>
  </si>
  <si>
    <t>середні витрати на один клас для закупівлі обладнання та засобів навчання для навчальних кабінетів природничої галузі 6-х класів (2023/2024 н.р.)</t>
  </si>
  <si>
    <t>грн</t>
  </si>
  <si>
    <t>розрахунок</t>
  </si>
  <si>
    <t>середні витрати на один клас для закупівлі обладнання та засобів навчання для навчальних кабінетів пілотних класів</t>
  </si>
  <si>
    <t>середні витрати на одного учня на закупівлю навчальної та навчально-методичної літератури для учнів та педагогічних працівників пілотних класів</t>
  </si>
  <si>
    <t>якості</t>
  </si>
  <si>
    <t>відсоток забезпечення навчальних кабінетів природничої галузі в закладах загальної середньої освіти засобами навчання та обладнанням</t>
  </si>
  <si>
    <t>%</t>
  </si>
  <si>
    <t>відсоток забезпечення навчальних кабінетів пілотних закладів освіти навчальною літературою, меблями, засобами навчання та обладнанням</t>
  </si>
  <si>
    <t>відсоток освоєння витрат по відношенню до запланованих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</si>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</sst>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_-* #,##0_р_._-;\-* #,##0_р_._-;_-* &quot;-&quot;??_р_._-;_-@_-"/>
    <numFmt numFmtId="165" formatCode="0.0"/>
  </numFmts>
  <fonts count="27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8" fillId="0" borderId="0"/>
    <xf numFmtId="0" fontId="2" fillId="0" borderId="0"/>
    <xf numFmtId="0" fontId="22" fillId="0" borderId="0"/>
    <xf numFmtId="0" fontId="18" fillId="0" borderId="0"/>
    <xf numFmtId="0" fontId="24" fillId="0" borderId="0"/>
    <xf numFmtId="0" fontId="25" fillId="0" borderId="0"/>
    <xf numFmtId="0" fontId="1" fillId="0" borderId="0"/>
    <xf numFmtId="0" fontId="16" fillId="16" borderId="14" applyNumberFormat="0" applyFont="0" applyAlignment="0" applyProtection="0"/>
    <xf numFmtId="0" fontId="26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4" fontId="2" fillId="0" borderId="0" xfId="1" applyNumberForma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15" fillId="0" borderId="2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center" vertical="center" wrapText="1" shrinkToFi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 shrinkToFit="1"/>
    </xf>
    <xf numFmtId="3" fontId="9" fillId="0" borderId="5" xfId="1" applyNumberFormat="1" applyFont="1" applyFill="1" applyBorder="1" applyAlignment="1">
      <alignment horizontal="center" vertical="center" wrapText="1" shrinkToFit="1"/>
    </xf>
    <xf numFmtId="164" fontId="9" fillId="0" borderId="3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3" xfId="1" applyNumberFormat="1" applyFont="1" applyFill="1" applyBorder="1" applyAlignment="1">
      <alignment horizontal="center" vertical="center" wrapText="1" shrinkToFit="1"/>
    </xf>
    <xf numFmtId="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15" fillId="0" borderId="2" xfId="1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O76"/>
  <sheetViews>
    <sheetView tabSelected="1" view="pageBreakPreview" zoomScale="80" zoomScaleNormal="80" zoomScaleSheetLayoutView="80" workbookViewId="0">
      <selection activeCell="A3" sqref="A3:K3"/>
    </sheetView>
  </sheetViews>
  <sheetFormatPr defaultColWidth="9.33203125" defaultRowHeight="12.75" x14ac:dyDescent="0.2"/>
  <cols>
    <col min="1" max="1" width="22.5" style="2" customWidth="1"/>
    <col min="2" max="2" width="45" style="2" customWidth="1"/>
    <col min="3" max="3" width="17" style="2" customWidth="1"/>
    <col min="4" max="4" width="23.1640625" style="2" customWidth="1"/>
    <col min="5" max="5" width="28.33203125" style="2" customWidth="1"/>
    <col min="6" max="6" width="2.6640625" style="2" customWidth="1"/>
    <col min="7" max="7" width="35" style="2" customWidth="1"/>
    <col min="8" max="8" width="16.5" style="2" customWidth="1"/>
    <col min="9" max="9" width="16" style="2" customWidth="1"/>
    <col min="10" max="10" width="9.33203125" style="2"/>
    <col min="11" max="11" width="14.1640625" style="2" customWidth="1"/>
    <col min="12" max="13" width="9.33203125" style="2"/>
    <col min="14" max="14" width="25.83203125" style="2" customWidth="1"/>
    <col min="15" max="15" width="26.33203125" style="2" customWidth="1"/>
    <col min="16" max="16" width="20.33203125" style="2" customWidth="1"/>
    <col min="17" max="16384" width="9.33203125" style="2"/>
  </cols>
  <sheetData>
    <row r="1" spans="1:11" s="1" customFormat="1" ht="102.6" customHeight="1" x14ac:dyDescent="0.25">
      <c r="G1" s="83" t="s">
        <v>0</v>
      </c>
      <c r="H1" s="84"/>
      <c r="I1" s="84"/>
      <c r="J1" s="84"/>
      <c r="K1" s="84"/>
    </row>
    <row r="2" spans="1:11" ht="120.95" customHeight="1" x14ac:dyDescent="0.2">
      <c r="B2" s="3"/>
      <c r="C2" s="3"/>
      <c r="D2" s="3"/>
      <c r="E2" s="3"/>
      <c r="F2" s="3"/>
      <c r="G2" s="59" t="s">
        <v>87</v>
      </c>
      <c r="H2" s="59"/>
      <c r="I2" s="59"/>
      <c r="J2" s="59"/>
      <c r="K2" s="59"/>
    </row>
    <row r="3" spans="1:11" ht="39.200000000000003" customHeight="1" x14ac:dyDescent="0.2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105.95" customHeight="1" x14ac:dyDescent="0.2">
      <c r="A4" s="4" t="s">
        <v>2</v>
      </c>
      <c r="B4" s="81" t="s">
        <v>3</v>
      </c>
      <c r="C4" s="81"/>
      <c r="D4" s="81"/>
      <c r="E4" s="81"/>
      <c r="F4" s="81"/>
      <c r="G4" s="43" t="s">
        <v>4</v>
      </c>
      <c r="H4" s="43"/>
      <c r="I4" s="43"/>
      <c r="J4" s="43"/>
      <c r="K4" s="43"/>
    </row>
    <row r="5" spans="1:11" ht="103.9" customHeight="1" x14ac:dyDescent="0.2">
      <c r="A5" s="5" t="s">
        <v>5</v>
      </c>
      <c r="B5" s="81" t="s">
        <v>6</v>
      </c>
      <c r="C5" s="81"/>
      <c r="D5" s="81"/>
      <c r="E5" s="81"/>
      <c r="F5" s="81"/>
      <c r="G5" s="81" t="s">
        <v>7</v>
      </c>
      <c r="H5" s="81"/>
      <c r="I5" s="81"/>
      <c r="J5" s="81"/>
      <c r="K5" s="81"/>
    </row>
    <row r="6" spans="1:11" ht="99.2" customHeight="1" x14ac:dyDescent="0.2">
      <c r="A6" s="5" t="s">
        <v>8</v>
      </c>
      <c r="B6" s="43" t="s">
        <v>9</v>
      </c>
      <c r="C6" s="81"/>
      <c r="D6" s="6" t="s">
        <v>10</v>
      </c>
      <c r="E6" s="82" t="s">
        <v>11</v>
      </c>
      <c r="F6" s="82"/>
      <c r="G6" s="82"/>
      <c r="H6" s="59" t="s">
        <v>12</v>
      </c>
      <c r="I6" s="59"/>
      <c r="J6" s="7"/>
      <c r="K6" s="7"/>
    </row>
    <row r="7" spans="1:11" ht="23.85" customHeight="1" x14ac:dyDescent="0.2">
      <c r="A7" s="59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21.75" customHeight="1" x14ac:dyDescent="0.2">
      <c r="A8" s="79" t="s">
        <v>14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23.1" customHeight="1" x14ac:dyDescent="0.2">
      <c r="A9" s="79" t="s">
        <v>15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23.25" customHeight="1" x14ac:dyDescent="0.2">
      <c r="A10" s="79" t="s">
        <v>16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23.25" customHeight="1" x14ac:dyDescent="0.2">
      <c r="A11" s="79" t="s">
        <v>17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23.25" customHeight="1" x14ac:dyDescent="0.2">
      <c r="A12" s="79" t="s">
        <v>18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23.1" customHeight="1" x14ac:dyDescent="0.2">
      <c r="A13" s="76" t="s">
        <v>19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ht="23.1" customHeight="1" x14ac:dyDescent="0.2">
      <c r="A14" s="76" t="s">
        <v>20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29.25" customHeight="1" x14ac:dyDescent="0.2">
      <c r="A15" s="79" t="s">
        <v>21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ht="23.1" customHeight="1" x14ac:dyDescent="0.2">
      <c r="A16" s="79" t="s">
        <v>22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40.15" customHeight="1" x14ac:dyDescent="0.2">
      <c r="A17" s="76" t="s">
        <v>23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ht="40.15" customHeight="1" x14ac:dyDescent="0.2">
      <c r="A18" s="76" t="s">
        <v>24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ht="21.75" customHeight="1" x14ac:dyDescent="0.2">
      <c r="A19" s="76" t="s">
        <v>25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7.2" customHeight="1" x14ac:dyDescent="0.2">
      <c r="A20" s="79" t="s">
        <v>26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34.700000000000003" customHeight="1" x14ac:dyDescent="0.2">
      <c r="A21" s="79" t="s">
        <v>27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23.25" customHeight="1" x14ac:dyDescent="0.2">
      <c r="A22" s="76" t="s">
        <v>28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8" customFormat="1" ht="17.649999999999999" customHeight="1" x14ac:dyDescent="0.2">
      <c r="A23" s="77" t="s">
        <v>29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ht="23.25" customHeight="1" x14ac:dyDescent="0.2">
      <c r="A24" s="59" t="s">
        <v>30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t="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1.2" customHeight="1" x14ac:dyDescent="0.2">
      <c r="A26" s="9" t="s">
        <v>31</v>
      </c>
      <c r="B26" s="60" t="s">
        <v>32</v>
      </c>
      <c r="C26" s="60"/>
      <c r="D26" s="60"/>
      <c r="E26" s="60"/>
      <c r="F26" s="60"/>
      <c r="G26" s="60"/>
      <c r="H26" s="60"/>
      <c r="I26" s="10"/>
      <c r="J26" s="10"/>
      <c r="K26" s="10"/>
    </row>
    <row r="27" spans="1:11" ht="52.35" customHeight="1" x14ac:dyDescent="0.2">
      <c r="A27" s="11">
        <v>1</v>
      </c>
      <c r="B27" s="44" t="s">
        <v>33</v>
      </c>
      <c r="C27" s="44"/>
      <c r="D27" s="44"/>
      <c r="E27" s="44"/>
      <c r="F27" s="44"/>
      <c r="G27" s="44"/>
      <c r="H27" s="44"/>
      <c r="I27" s="10"/>
      <c r="J27" s="10"/>
      <c r="K27" s="10"/>
    </row>
    <row r="28" spans="1:11" ht="6.75" customHeight="1" x14ac:dyDescent="0.2">
      <c r="A28" s="12"/>
      <c r="B28" s="4"/>
      <c r="C28" s="4"/>
      <c r="D28" s="4"/>
      <c r="E28" s="4"/>
      <c r="F28" s="4"/>
      <c r="G28" s="4"/>
      <c r="H28" s="4"/>
      <c r="I28" s="10"/>
      <c r="J28" s="10"/>
      <c r="K28" s="10"/>
    </row>
    <row r="29" spans="1:11" ht="23.1" customHeight="1" x14ac:dyDescent="0.2">
      <c r="A29" s="59" t="s">
        <v>34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ht="23.25" customHeight="1" x14ac:dyDescent="0.2">
      <c r="A30" s="59" t="s">
        <v>35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t="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6" customHeight="1" x14ac:dyDescent="0.2">
      <c r="A32" s="9" t="s">
        <v>31</v>
      </c>
      <c r="B32" s="60" t="s">
        <v>36</v>
      </c>
      <c r="C32" s="60"/>
      <c r="D32" s="60"/>
      <c r="E32" s="60"/>
      <c r="F32" s="60"/>
      <c r="G32" s="60"/>
      <c r="H32" s="60"/>
      <c r="I32" s="10"/>
      <c r="J32" s="10"/>
      <c r="K32" s="10"/>
    </row>
    <row r="33" spans="1:14" ht="42.2" customHeight="1" x14ac:dyDescent="0.2">
      <c r="A33" s="13">
        <v>1</v>
      </c>
      <c r="B33" s="73" t="s">
        <v>37</v>
      </c>
      <c r="C33" s="74"/>
      <c r="D33" s="74"/>
      <c r="E33" s="74"/>
      <c r="F33" s="74"/>
      <c r="G33" s="74"/>
      <c r="H33" s="75"/>
      <c r="I33" s="10"/>
      <c r="J33" s="10"/>
      <c r="K33" s="10"/>
    </row>
    <row r="34" spans="1:14" ht="15.7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5.75" x14ac:dyDescent="0.2">
      <c r="A35" s="59" t="s">
        <v>38</v>
      </c>
      <c r="B35" s="59"/>
      <c r="C35" s="59"/>
      <c r="D35" s="59"/>
      <c r="E35" s="59"/>
      <c r="F35" s="59"/>
      <c r="G35" s="59"/>
      <c r="H35" s="59"/>
      <c r="I35" s="10"/>
      <c r="J35" s="10"/>
      <c r="K35" s="10"/>
    </row>
    <row r="36" spans="1:14" ht="15.75" x14ac:dyDescent="0.2">
      <c r="A36" s="72" t="s">
        <v>39</v>
      </c>
      <c r="B36" s="72"/>
      <c r="C36" s="72"/>
      <c r="D36" s="72"/>
      <c r="E36" s="72"/>
      <c r="F36" s="72"/>
      <c r="G36" s="72"/>
      <c r="H36" s="72"/>
      <c r="I36" s="72"/>
      <c r="J36" s="5"/>
      <c r="K36" s="5"/>
    </row>
    <row r="37" spans="1:14" s="17" customFormat="1" ht="23.1" customHeight="1" x14ac:dyDescent="0.2">
      <c r="A37" s="14" t="s">
        <v>31</v>
      </c>
      <c r="B37" s="60" t="s">
        <v>40</v>
      </c>
      <c r="C37" s="60"/>
      <c r="D37" s="60" t="s">
        <v>41</v>
      </c>
      <c r="E37" s="60"/>
      <c r="F37" s="60" t="s">
        <v>42</v>
      </c>
      <c r="G37" s="60"/>
      <c r="H37" s="60" t="s">
        <v>43</v>
      </c>
      <c r="I37" s="60"/>
      <c r="J37" s="15"/>
      <c r="K37" s="16"/>
    </row>
    <row r="38" spans="1:14" ht="15.75" x14ac:dyDescent="0.2">
      <c r="A38" s="18">
        <v>1</v>
      </c>
      <c r="B38" s="61">
        <v>2</v>
      </c>
      <c r="C38" s="61"/>
      <c r="D38" s="61">
        <v>3</v>
      </c>
      <c r="E38" s="61"/>
      <c r="F38" s="61">
        <v>4</v>
      </c>
      <c r="G38" s="61"/>
      <c r="H38" s="61">
        <v>6</v>
      </c>
      <c r="I38" s="61"/>
      <c r="J38" s="19"/>
      <c r="K38" s="10"/>
    </row>
    <row r="39" spans="1:14" ht="67.349999999999994" customHeight="1" x14ac:dyDescent="0.2">
      <c r="A39" s="20">
        <v>1</v>
      </c>
      <c r="B39" s="44" t="s">
        <v>44</v>
      </c>
      <c r="C39" s="44"/>
      <c r="D39" s="71">
        <v>0</v>
      </c>
      <c r="E39" s="71"/>
      <c r="F39" s="48">
        <v>8348168</v>
      </c>
      <c r="G39" s="48"/>
      <c r="H39" s="48">
        <f>D39+F39</f>
        <v>8348168</v>
      </c>
      <c r="I39" s="48"/>
      <c r="J39" s="21"/>
      <c r="K39" s="10"/>
    </row>
    <row r="40" spans="1:14" ht="53.65" customHeight="1" x14ac:dyDescent="0.2">
      <c r="A40" s="20">
        <v>2</v>
      </c>
      <c r="B40" s="44" t="s">
        <v>45</v>
      </c>
      <c r="C40" s="44"/>
      <c r="D40" s="71">
        <v>0</v>
      </c>
      <c r="E40" s="71"/>
      <c r="F40" s="48">
        <v>1367732</v>
      </c>
      <c r="G40" s="48"/>
      <c r="H40" s="48">
        <f t="shared" ref="H40" si="0">D40+F40</f>
        <v>1367732</v>
      </c>
      <c r="I40" s="48"/>
      <c r="J40" s="21"/>
      <c r="K40" s="10"/>
    </row>
    <row r="41" spans="1:14" ht="65.25" customHeight="1" x14ac:dyDescent="0.2">
      <c r="A41" s="20">
        <v>3</v>
      </c>
      <c r="B41" s="44" t="s">
        <v>46</v>
      </c>
      <c r="C41" s="44"/>
      <c r="D41" s="71">
        <v>0</v>
      </c>
      <c r="E41" s="71"/>
      <c r="F41" s="48">
        <v>573356</v>
      </c>
      <c r="G41" s="48"/>
      <c r="H41" s="48">
        <f>D41+F41</f>
        <v>573356</v>
      </c>
      <c r="I41" s="48"/>
      <c r="J41" s="21"/>
      <c r="K41" s="10"/>
    </row>
    <row r="42" spans="1:14" ht="20.45" customHeight="1" x14ac:dyDescent="0.2">
      <c r="A42" s="70" t="s">
        <v>47</v>
      </c>
      <c r="B42" s="70"/>
      <c r="C42" s="70"/>
      <c r="D42" s="71">
        <f>SUM(D39:D39)</f>
        <v>0</v>
      </c>
      <c r="E42" s="71"/>
      <c r="F42" s="48">
        <f>SUM(F39:G41)</f>
        <v>10289256</v>
      </c>
      <c r="G42" s="48"/>
      <c r="H42" s="48">
        <f>SUM(H39:H41)</f>
        <v>10289256</v>
      </c>
      <c r="I42" s="48"/>
      <c r="J42" s="10"/>
      <c r="K42" s="10"/>
    </row>
    <row r="43" spans="1:14" ht="15.75" x14ac:dyDescent="0.2">
      <c r="A43" s="10"/>
      <c r="B43" s="4"/>
      <c r="C43" s="10"/>
      <c r="D43" s="22"/>
      <c r="E43" s="22"/>
      <c r="F43" s="22"/>
      <c r="G43" s="22"/>
      <c r="H43" s="22"/>
      <c r="I43" s="22"/>
      <c r="J43" s="10"/>
      <c r="K43" s="10"/>
    </row>
    <row r="44" spans="1:14" ht="15.75" x14ac:dyDescent="0.2">
      <c r="A44" s="59" t="s">
        <v>48</v>
      </c>
      <c r="B44" s="59"/>
      <c r="C44" s="59"/>
      <c r="D44" s="59"/>
      <c r="E44" s="59"/>
      <c r="F44" s="59"/>
      <c r="G44" s="59"/>
      <c r="H44" s="59"/>
      <c r="I44" s="10"/>
      <c r="J44" s="10"/>
      <c r="K44" s="10"/>
    </row>
    <row r="45" spans="1:14" ht="16.5" customHeight="1" x14ac:dyDescent="0.2">
      <c r="A45" s="72" t="s">
        <v>39</v>
      </c>
      <c r="B45" s="72"/>
      <c r="C45" s="72"/>
      <c r="D45" s="72"/>
      <c r="E45" s="72"/>
      <c r="F45" s="72"/>
      <c r="G45" s="72"/>
      <c r="H45" s="72"/>
      <c r="I45" s="72"/>
      <c r="J45" s="5"/>
      <c r="K45" s="5"/>
    </row>
    <row r="46" spans="1:14" ht="19.149999999999999" customHeight="1" x14ac:dyDescent="0.2">
      <c r="A46" s="60" t="s">
        <v>49</v>
      </c>
      <c r="B46" s="60"/>
      <c r="C46" s="60"/>
      <c r="D46" s="60" t="s">
        <v>41</v>
      </c>
      <c r="E46" s="60"/>
      <c r="F46" s="60" t="s">
        <v>42</v>
      </c>
      <c r="G46" s="60"/>
      <c r="H46" s="60" t="s">
        <v>43</v>
      </c>
      <c r="I46" s="60"/>
      <c r="J46" s="10"/>
      <c r="K46" s="10"/>
    </row>
    <row r="47" spans="1:14" ht="16.5" customHeight="1" x14ac:dyDescent="0.2">
      <c r="A47" s="61">
        <v>1</v>
      </c>
      <c r="B47" s="61"/>
      <c r="C47" s="61"/>
      <c r="D47" s="61">
        <v>2</v>
      </c>
      <c r="E47" s="61"/>
      <c r="F47" s="61">
        <v>3</v>
      </c>
      <c r="G47" s="61"/>
      <c r="H47" s="61">
        <v>4</v>
      </c>
      <c r="I47" s="61"/>
      <c r="J47" s="10"/>
      <c r="K47" s="10"/>
    </row>
    <row r="48" spans="1:14" ht="36.75" customHeight="1" x14ac:dyDescent="0.2">
      <c r="A48" s="62" t="s">
        <v>50</v>
      </c>
      <c r="B48" s="63"/>
      <c r="C48" s="64"/>
      <c r="D48" s="65">
        <f>D42</f>
        <v>0</v>
      </c>
      <c r="E48" s="65"/>
      <c r="F48" s="65">
        <f>F42</f>
        <v>10289256</v>
      </c>
      <c r="G48" s="65"/>
      <c r="H48" s="65">
        <f>D48+F48</f>
        <v>10289256</v>
      </c>
      <c r="I48" s="65"/>
      <c r="J48" s="10"/>
      <c r="K48" s="10"/>
      <c r="N48" s="23"/>
    </row>
    <row r="49" spans="1:11" ht="19.149999999999999" customHeight="1" x14ac:dyDescent="0.2">
      <c r="A49" s="66" t="s">
        <v>47</v>
      </c>
      <c r="B49" s="67"/>
      <c r="C49" s="68"/>
      <c r="D49" s="69">
        <f>SUM(D48)</f>
        <v>0</v>
      </c>
      <c r="E49" s="69"/>
      <c r="F49" s="69">
        <f>SUM(F48)</f>
        <v>10289256</v>
      </c>
      <c r="G49" s="69"/>
      <c r="H49" s="65">
        <f>SUM(H48)</f>
        <v>10289256</v>
      </c>
      <c r="I49" s="65"/>
      <c r="J49" s="10"/>
      <c r="K49" s="10"/>
    </row>
    <row r="50" spans="1:11" ht="15.7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7.45" customHeight="1" x14ac:dyDescent="0.2">
      <c r="A51" s="59" t="s">
        <v>51</v>
      </c>
      <c r="B51" s="59"/>
      <c r="C51" s="59"/>
      <c r="D51" s="59"/>
      <c r="E51" s="59"/>
      <c r="F51" s="59"/>
      <c r="G51" s="59"/>
      <c r="H51" s="59"/>
      <c r="I51" s="10"/>
      <c r="J51" s="10"/>
      <c r="K51" s="10"/>
    </row>
    <row r="52" spans="1:11" ht="37.35" customHeight="1" x14ac:dyDescent="0.2">
      <c r="A52" s="14" t="s">
        <v>31</v>
      </c>
      <c r="B52" s="14" t="s">
        <v>52</v>
      </c>
      <c r="C52" s="14" t="s">
        <v>53</v>
      </c>
      <c r="D52" s="60" t="s">
        <v>54</v>
      </c>
      <c r="E52" s="60"/>
      <c r="F52" s="60" t="s">
        <v>41</v>
      </c>
      <c r="G52" s="60"/>
      <c r="H52" s="60" t="s">
        <v>42</v>
      </c>
      <c r="I52" s="60"/>
      <c r="J52" s="60" t="s">
        <v>43</v>
      </c>
      <c r="K52" s="60"/>
    </row>
    <row r="53" spans="1:11" s="17" customFormat="1" ht="21.95" customHeight="1" x14ac:dyDescent="0.2">
      <c r="A53" s="18">
        <v>1</v>
      </c>
      <c r="B53" s="18">
        <v>2</v>
      </c>
      <c r="C53" s="18">
        <v>3</v>
      </c>
      <c r="D53" s="61">
        <v>4</v>
      </c>
      <c r="E53" s="61"/>
      <c r="F53" s="61">
        <v>5</v>
      </c>
      <c r="G53" s="61"/>
      <c r="H53" s="61">
        <v>6</v>
      </c>
      <c r="I53" s="61"/>
      <c r="J53" s="61">
        <v>7</v>
      </c>
      <c r="K53" s="47"/>
    </row>
    <row r="54" spans="1:11" ht="21.95" customHeight="1" x14ac:dyDescent="0.2">
      <c r="A54" s="20">
        <v>1</v>
      </c>
      <c r="B54" s="24" t="s">
        <v>55</v>
      </c>
      <c r="C54" s="25"/>
      <c r="D54" s="47"/>
      <c r="E54" s="47"/>
      <c r="F54" s="47"/>
      <c r="G54" s="47"/>
      <c r="H54" s="47"/>
      <c r="I54" s="47"/>
      <c r="J54" s="47"/>
      <c r="K54" s="47"/>
    </row>
    <row r="55" spans="1:11" ht="88.35" customHeight="1" x14ac:dyDescent="0.2">
      <c r="A55" s="26"/>
      <c r="B55" s="27" t="s">
        <v>56</v>
      </c>
      <c r="C55" s="27" t="s">
        <v>57</v>
      </c>
      <c r="D55" s="44" t="s">
        <v>58</v>
      </c>
      <c r="E55" s="44"/>
      <c r="F55" s="46">
        <v>0</v>
      </c>
      <c r="G55" s="46"/>
      <c r="H55" s="47">
        <v>44</v>
      </c>
      <c r="I55" s="47"/>
      <c r="J55" s="46">
        <f>44</f>
        <v>44</v>
      </c>
      <c r="K55" s="46"/>
    </row>
    <row r="56" spans="1:11" ht="21.95" customHeight="1" x14ac:dyDescent="0.2">
      <c r="A56" s="26"/>
      <c r="B56" s="27" t="s">
        <v>59</v>
      </c>
      <c r="C56" s="27" t="s">
        <v>57</v>
      </c>
      <c r="D56" s="44" t="s">
        <v>58</v>
      </c>
      <c r="E56" s="44"/>
      <c r="F56" s="46">
        <v>0</v>
      </c>
      <c r="G56" s="46"/>
      <c r="H56" s="47">
        <v>137</v>
      </c>
      <c r="I56" s="47"/>
      <c r="J56" s="46">
        <v>137</v>
      </c>
      <c r="K56" s="46"/>
    </row>
    <row r="57" spans="1:11" ht="87.6" customHeight="1" x14ac:dyDescent="0.2">
      <c r="A57" s="26"/>
      <c r="B57" s="27" t="s">
        <v>60</v>
      </c>
      <c r="C57" s="27" t="s">
        <v>57</v>
      </c>
      <c r="D57" s="44" t="s">
        <v>61</v>
      </c>
      <c r="E57" s="44"/>
      <c r="F57" s="46">
        <v>0</v>
      </c>
      <c r="G57" s="46"/>
      <c r="H57" s="47">
        <v>2</v>
      </c>
      <c r="I57" s="47"/>
      <c r="J57" s="46">
        <v>2</v>
      </c>
      <c r="K57" s="46"/>
    </row>
    <row r="58" spans="1:11" ht="21.95" customHeight="1" x14ac:dyDescent="0.2">
      <c r="A58" s="26"/>
      <c r="B58" s="27" t="s">
        <v>62</v>
      </c>
      <c r="C58" s="27" t="s">
        <v>57</v>
      </c>
      <c r="D58" s="44" t="s">
        <v>61</v>
      </c>
      <c r="E58" s="44"/>
      <c r="F58" s="46">
        <v>0</v>
      </c>
      <c r="G58" s="46"/>
      <c r="H58" s="47">
        <v>2</v>
      </c>
      <c r="I58" s="47"/>
      <c r="J58" s="46">
        <v>2</v>
      </c>
      <c r="K58" s="46"/>
    </row>
    <row r="59" spans="1:11" ht="21.95" customHeight="1" x14ac:dyDescent="0.2">
      <c r="A59" s="26">
        <v>2</v>
      </c>
      <c r="B59" s="24" t="s">
        <v>63</v>
      </c>
      <c r="C59" s="27"/>
      <c r="D59" s="44"/>
      <c r="E59" s="44"/>
      <c r="F59" s="46"/>
      <c r="G59" s="46"/>
      <c r="H59" s="47"/>
      <c r="I59" s="47"/>
      <c r="J59" s="57"/>
      <c r="K59" s="58"/>
    </row>
    <row r="60" spans="1:11" ht="34.700000000000003" customHeight="1" x14ac:dyDescent="0.2">
      <c r="A60" s="26"/>
      <c r="B60" s="27" t="s">
        <v>64</v>
      </c>
      <c r="C60" s="27" t="s">
        <v>65</v>
      </c>
      <c r="D60" s="44" t="s">
        <v>58</v>
      </c>
      <c r="E60" s="44"/>
      <c r="F60" s="50">
        <v>0</v>
      </c>
      <c r="G60" s="50"/>
      <c r="H60" s="51">
        <v>4138</v>
      </c>
      <c r="I60" s="51"/>
      <c r="J60" s="52">
        <v>4138</v>
      </c>
      <c r="K60" s="53"/>
    </row>
    <row r="61" spans="1:11" ht="21.95" customHeight="1" x14ac:dyDescent="0.2">
      <c r="A61" s="28"/>
      <c r="B61" s="29" t="s">
        <v>66</v>
      </c>
      <c r="C61" s="29" t="s">
        <v>65</v>
      </c>
      <c r="D61" s="44" t="s">
        <v>61</v>
      </c>
      <c r="E61" s="44"/>
      <c r="F61" s="50">
        <v>0</v>
      </c>
      <c r="G61" s="50"/>
      <c r="H61" s="54">
        <v>70</v>
      </c>
      <c r="I61" s="55"/>
      <c r="J61" s="56">
        <v>70</v>
      </c>
      <c r="K61" s="56"/>
    </row>
    <row r="62" spans="1:11" ht="21.95" customHeight="1" x14ac:dyDescent="0.2">
      <c r="A62" s="26">
        <v>3</v>
      </c>
      <c r="B62" s="24" t="s">
        <v>67</v>
      </c>
      <c r="C62" s="27"/>
      <c r="D62" s="44"/>
      <c r="E62" s="49"/>
      <c r="F62" s="50"/>
      <c r="G62" s="50"/>
      <c r="H62" s="46"/>
      <c r="I62" s="46"/>
      <c r="J62" s="46"/>
      <c r="K62" s="46"/>
    </row>
    <row r="63" spans="1:11" ht="67.349999999999994" customHeight="1" x14ac:dyDescent="0.2">
      <c r="A63" s="26"/>
      <c r="B63" s="27" t="s">
        <v>68</v>
      </c>
      <c r="C63" s="27" t="s">
        <v>69</v>
      </c>
      <c r="D63" s="44" t="s">
        <v>70</v>
      </c>
      <c r="E63" s="44"/>
      <c r="F63" s="48">
        <v>0</v>
      </c>
      <c r="G63" s="48"/>
      <c r="H63" s="48">
        <f>F39/H56</f>
        <v>60935.53284671533</v>
      </c>
      <c r="I63" s="48"/>
      <c r="J63" s="48">
        <f>F63+H63</f>
        <v>60935.53284671533</v>
      </c>
      <c r="K63" s="48"/>
    </row>
    <row r="64" spans="1:11" ht="57.2" customHeight="1" x14ac:dyDescent="0.2">
      <c r="A64" s="26"/>
      <c r="B64" s="27" t="s">
        <v>71</v>
      </c>
      <c r="C64" s="27" t="s">
        <v>69</v>
      </c>
      <c r="D64" s="44" t="s">
        <v>70</v>
      </c>
      <c r="E64" s="44"/>
      <c r="F64" s="48">
        <v>0</v>
      </c>
      <c r="G64" s="48"/>
      <c r="H64" s="48">
        <f>F40/H57</f>
        <v>683866</v>
      </c>
      <c r="I64" s="48"/>
      <c r="J64" s="48">
        <f>F64+H64</f>
        <v>683866</v>
      </c>
      <c r="K64" s="48"/>
    </row>
    <row r="65" spans="1:15" ht="72" customHeight="1" x14ac:dyDescent="0.2">
      <c r="A65" s="26"/>
      <c r="B65" s="27" t="s">
        <v>72</v>
      </c>
      <c r="C65" s="27" t="s">
        <v>69</v>
      </c>
      <c r="D65" s="44" t="s">
        <v>70</v>
      </c>
      <c r="E65" s="44"/>
      <c r="F65" s="48">
        <v>0</v>
      </c>
      <c r="G65" s="48"/>
      <c r="H65" s="48">
        <f>F41/H61</f>
        <v>8190.8</v>
      </c>
      <c r="I65" s="48"/>
      <c r="J65" s="48">
        <f>F65+H65</f>
        <v>8190.8</v>
      </c>
      <c r="K65" s="48"/>
    </row>
    <row r="66" spans="1:15" ht="21.95" customHeight="1" x14ac:dyDescent="0.2">
      <c r="A66" s="26">
        <v>4</v>
      </c>
      <c r="B66" s="24" t="s">
        <v>73</v>
      </c>
      <c r="C66" s="27"/>
      <c r="D66" s="44"/>
      <c r="E66" s="44"/>
      <c r="F66" s="46"/>
      <c r="G66" s="46"/>
      <c r="H66" s="47"/>
      <c r="I66" s="47"/>
      <c r="J66" s="46"/>
      <c r="K66" s="46"/>
    </row>
    <row r="67" spans="1:15" ht="63.2" customHeight="1" x14ac:dyDescent="0.2">
      <c r="A67" s="25"/>
      <c r="B67" s="30" t="s">
        <v>74</v>
      </c>
      <c r="C67" s="27" t="s">
        <v>75</v>
      </c>
      <c r="D67" s="44" t="s">
        <v>70</v>
      </c>
      <c r="E67" s="44"/>
      <c r="F67" s="45">
        <v>0</v>
      </c>
      <c r="G67" s="45"/>
      <c r="H67" s="45">
        <v>100</v>
      </c>
      <c r="I67" s="45"/>
      <c r="J67" s="45">
        <v>100</v>
      </c>
      <c r="K67" s="45"/>
    </row>
    <row r="68" spans="1:15" ht="63.2" customHeight="1" x14ac:dyDescent="0.2">
      <c r="A68" s="25"/>
      <c r="B68" s="27" t="s">
        <v>76</v>
      </c>
      <c r="C68" s="27" t="s">
        <v>75</v>
      </c>
      <c r="D68" s="44" t="s">
        <v>70</v>
      </c>
      <c r="E68" s="44"/>
      <c r="F68" s="45">
        <v>0</v>
      </c>
      <c r="G68" s="45"/>
      <c r="H68" s="45">
        <v>100</v>
      </c>
      <c r="I68" s="45"/>
      <c r="J68" s="45">
        <v>100</v>
      </c>
      <c r="K68" s="45"/>
    </row>
    <row r="69" spans="1:15" ht="33.4" customHeight="1" x14ac:dyDescent="0.2">
      <c r="A69" s="25"/>
      <c r="B69" s="27" t="s">
        <v>77</v>
      </c>
      <c r="C69" s="27" t="s">
        <v>75</v>
      </c>
      <c r="D69" s="44" t="s">
        <v>70</v>
      </c>
      <c r="E69" s="44"/>
      <c r="F69" s="45">
        <v>0</v>
      </c>
      <c r="G69" s="45"/>
      <c r="H69" s="45">
        <v>100</v>
      </c>
      <c r="I69" s="45"/>
      <c r="J69" s="45">
        <v>100</v>
      </c>
      <c r="K69" s="45"/>
    </row>
    <row r="70" spans="1:15" s="31" customFormat="1" ht="34.700000000000003" customHeight="1" x14ac:dyDescent="0.25">
      <c r="A70" s="41" t="s">
        <v>78</v>
      </c>
      <c r="B70" s="41"/>
      <c r="C70" s="10"/>
      <c r="D70" s="10"/>
      <c r="E70" s="10"/>
      <c r="F70" s="10"/>
      <c r="G70" s="10"/>
      <c r="H70" s="10"/>
      <c r="I70" s="10"/>
      <c r="J70" s="10"/>
      <c r="K70" s="10"/>
    </row>
    <row r="71" spans="1:15" s="31" customFormat="1" ht="15.6" customHeight="1" x14ac:dyDescent="0.25">
      <c r="A71" s="32"/>
      <c r="B71" s="10"/>
      <c r="C71" s="10"/>
      <c r="D71" s="10"/>
      <c r="E71" s="33"/>
      <c r="F71" s="10"/>
      <c r="G71" s="10"/>
      <c r="H71" s="42" t="s">
        <v>79</v>
      </c>
      <c r="I71" s="42"/>
      <c r="J71" s="42"/>
      <c r="K71" s="42"/>
      <c r="N71" s="34"/>
      <c r="O71" s="34"/>
    </row>
    <row r="72" spans="1:15" s="31" customFormat="1" ht="56.45" customHeight="1" x14ac:dyDescent="0.25">
      <c r="A72" s="41" t="s">
        <v>80</v>
      </c>
      <c r="B72" s="41"/>
      <c r="C72" s="10"/>
      <c r="D72" s="10"/>
      <c r="E72" s="35" t="s">
        <v>81</v>
      </c>
      <c r="F72" s="36"/>
      <c r="G72" s="36"/>
      <c r="H72" s="38" t="s">
        <v>82</v>
      </c>
      <c r="I72" s="39"/>
      <c r="J72" s="39"/>
      <c r="K72" s="39"/>
      <c r="N72" s="34"/>
      <c r="O72" s="34"/>
    </row>
    <row r="73" spans="1:15" s="31" customFormat="1" ht="38.25" customHeight="1" x14ac:dyDescent="0.25">
      <c r="A73" s="41" t="s">
        <v>83</v>
      </c>
      <c r="B73" s="41"/>
      <c r="C73" s="10"/>
      <c r="D73" s="10"/>
      <c r="E73" s="10"/>
      <c r="F73" s="10"/>
      <c r="G73" s="10"/>
      <c r="H73" s="43"/>
      <c r="I73" s="43"/>
      <c r="J73" s="43"/>
      <c r="K73" s="43"/>
      <c r="N73" s="34"/>
      <c r="O73" s="34"/>
    </row>
    <row r="74" spans="1:15" s="31" customFormat="1" ht="20.25" customHeight="1" x14ac:dyDescent="0.25">
      <c r="A74" s="32"/>
      <c r="B74" s="10"/>
      <c r="C74" s="10"/>
      <c r="D74" s="10"/>
      <c r="E74" s="33"/>
      <c r="F74" s="10"/>
      <c r="G74" s="10"/>
      <c r="H74" s="37" t="s">
        <v>84</v>
      </c>
      <c r="I74" s="37"/>
      <c r="J74" s="37"/>
      <c r="K74" s="37"/>
      <c r="O74" s="34"/>
    </row>
    <row r="75" spans="1:15" s="31" customFormat="1" ht="34.5" customHeight="1" x14ac:dyDescent="0.2">
      <c r="A75" s="32" t="s">
        <v>85</v>
      </c>
      <c r="B75" s="10"/>
      <c r="C75" s="32"/>
      <c r="D75" s="10"/>
      <c r="E75" s="35" t="s">
        <v>81</v>
      </c>
      <c r="F75" s="35"/>
      <c r="G75" s="36"/>
      <c r="H75" s="38" t="s">
        <v>82</v>
      </c>
      <c r="I75" s="39"/>
      <c r="J75" s="39"/>
      <c r="K75" s="39"/>
      <c r="O75" s="34"/>
    </row>
    <row r="76" spans="1:15" ht="15.75" x14ac:dyDescent="0.2">
      <c r="B76" s="40" t="s">
        <v>86</v>
      </c>
      <c r="C76" s="40"/>
      <c r="D76" s="40"/>
    </row>
  </sheetData>
  <mergeCells count="160">
    <mergeCell ref="G1:K1"/>
    <mergeCell ref="G2:K2"/>
    <mergeCell ref="A3:K3"/>
    <mergeCell ref="B4:F4"/>
    <mergeCell ref="G4:K4"/>
    <mergeCell ref="B5:F5"/>
    <mergeCell ref="G5:K5"/>
    <mergeCell ref="A10:K10"/>
    <mergeCell ref="A11:K11"/>
    <mergeCell ref="A12:K12"/>
    <mergeCell ref="A13:K13"/>
    <mergeCell ref="A14:K14"/>
    <mergeCell ref="A15:K15"/>
    <mergeCell ref="B6:C6"/>
    <mergeCell ref="E6:G6"/>
    <mergeCell ref="H6:I6"/>
    <mergeCell ref="A7:K7"/>
    <mergeCell ref="A8:K8"/>
    <mergeCell ref="A9:K9"/>
    <mergeCell ref="A22:K22"/>
    <mergeCell ref="A23:K23"/>
    <mergeCell ref="A24:K24"/>
    <mergeCell ref="B26:H26"/>
    <mergeCell ref="B27:H27"/>
    <mergeCell ref="A29:K29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A42:C42"/>
    <mergeCell ref="D42:E42"/>
    <mergeCell ref="F42:G42"/>
    <mergeCell ref="H42:I42"/>
    <mergeCell ref="A44:H44"/>
    <mergeCell ref="A45:I45"/>
    <mergeCell ref="B40:C40"/>
    <mergeCell ref="D40:E40"/>
    <mergeCell ref="F40:G40"/>
    <mergeCell ref="H40:I40"/>
    <mergeCell ref="B41:C41"/>
    <mergeCell ref="D41:E41"/>
    <mergeCell ref="F41:G41"/>
    <mergeCell ref="H41:I41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7:C47"/>
    <mergeCell ref="D47:E47"/>
    <mergeCell ref="F47:G47"/>
    <mergeCell ref="H47:I47"/>
    <mergeCell ref="A51:H51"/>
    <mergeCell ref="D52:E52"/>
    <mergeCell ref="F52:G52"/>
    <mergeCell ref="H52:I52"/>
    <mergeCell ref="J52:K52"/>
    <mergeCell ref="D53:E53"/>
    <mergeCell ref="F53:G53"/>
    <mergeCell ref="H53:I53"/>
    <mergeCell ref="J53:K53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H74:K74"/>
    <mergeCell ref="H75:K75"/>
    <mergeCell ref="B76:D76"/>
    <mergeCell ref="A70:B70"/>
    <mergeCell ref="H71:K71"/>
    <mergeCell ref="A72:B72"/>
    <mergeCell ref="H72:K72"/>
    <mergeCell ref="A73:B73"/>
    <mergeCell ref="H73:K73"/>
  </mergeCells>
  <pageMargins left="0.74803149606299213" right="0.23622047244094491" top="0.35433070866141736" bottom="0.15748031496062992" header="0.31496062992125984" footer="0.31496062992125984"/>
  <pageSetup paperSize="9" scale="60" fitToHeight="3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0611182</vt:lpstr>
      <vt:lpstr>'0611182'!Область_друку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2024-11-06T08:36:10Z</dcterms:created>
  <dcterms:modified xsi:type="dcterms:W3CDTF">2024-11-15T08:52:54Z</dcterms:modified>
</cp:coreProperties>
</file>