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O:\EM-18\Pochta\2024\Лютий\2802\Звіти транспорт\"/>
    </mc:Choice>
  </mc:AlternateContent>
  <bookViews>
    <workbookView xWindow="0" yWindow="0" windowWidth="28800" windowHeight="11835"/>
  </bookViews>
  <sheets>
    <sheet name="1910170" sheetId="3" r:id="rId1"/>
  </sheets>
  <definedNames>
    <definedName name="_xlnm.Print_Area" localSheetId="0">'1910170'!$A$1:$M$112</definedName>
  </definedNames>
  <calcPr calcId="152511"/>
</workbook>
</file>

<file path=xl/calcChain.xml><?xml version="1.0" encoding="utf-8"?>
<calcChain xmlns="http://schemas.openxmlformats.org/spreadsheetml/2006/main">
  <c r="H68" i="3" l="1"/>
  <c r="G72" i="3"/>
  <c r="K47" i="3"/>
  <c r="M47" i="3"/>
  <c r="H47" i="3"/>
  <c r="J47" i="3"/>
  <c r="E47" i="3"/>
  <c r="C83" i="3"/>
  <c r="C84" i="3"/>
  <c r="B83" i="3"/>
  <c r="B84" i="3"/>
  <c r="C78" i="3"/>
  <c r="B78" i="3"/>
  <c r="K72" i="3"/>
  <c r="M72" i="3"/>
  <c r="I55" i="3"/>
  <c r="F55" i="3"/>
  <c r="H55" i="3"/>
  <c r="E55" i="3"/>
  <c r="E68" i="3"/>
  <c r="G68" i="3"/>
  <c r="C95" i="3"/>
  <c r="C94" i="3"/>
  <c r="B95" i="3"/>
  <c r="B94" i="3"/>
  <c r="C92" i="3"/>
  <c r="C91" i="3"/>
  <c r="C90" i="3"/>
  <c r="B92" i="3"/>
  <c r="B91" i="3"/>
  <c r="B90" i="3"/>
  <c r="C85" i="3"/>
  <c r="B85" i="3"/>
  <c r="C82" i="3"/>
  <c r="B82" i="3"/>
  <c r="C88" i="3"/>
  <c r="C86" i="3"/>
  <c r="C87" i="3"/>
  <c r="B88" i="3"/>
  <c r="B87" i="3"/>
  <c r="B86" i="3"/>
  <c r="C79" i="3"/>
  <c r="B79" i="3"/>
  <c r="C81" i="3"/>
  <c r="B81" i="3"/>
  <c r="C77" i="3"/>
  <c r="B77" i="3"/>
  <c r="J32" i="3"/>
  <c r="G47" i="3"/>
  <c r="L47" i="3"/>
  <c r="G59" i="3"/>
  <c r="J59" i="3"/>
  <c r="K59" i="3"/>
  <c r="M59" i="3"/>
  <c r="J68" i="3"/>
  <c r="J55" i="3"/>
  <c r="J72" i="3"/>
  <c r="K68" i="3"/>
  <c r="M68" i="3"/>
  <c r="K32" i="3"/>
  <c r="M32" i="3"/>
  <c r="G32" i="3"/>
  <c r="G55" i="3"/>
  <c r="K55" i="3"/>
  <c r="M55" i="3"/>
  <c r="L55" i="3"/>
</calcChain>
</file>

<file path=xl/sharedStrings.xml><?xml version="1.0" encoding="utf-8"?>
<sst xmlns="http://schemas.openxmlformats.org/spreadsheetml/2006/main" count="146" uniqueCount="91">
  <si>
    <t>(найменування головного розпорядника коштів місцевого бюджету)</t>
  </si>
  <si>
    <t>N з/п</t>
  </si>
  <si>
    <t>Завдання</t>
  </si>
  <si>
    <t>Одиниця виміру</t>
  </si>
  <si>
    <t>Джерело інформації</t>
  </si>
  <si>
    <t>затрат</t>
  </si>
  <si>
    <t>продукту</t>
  </si>
  <si>
    <t>ефективності</t>
  </si>
  <si>
    <t>якості</t>
  </si>
  <si>
    <t>(підпис)</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</si>
  <si>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</si>
  <si>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</si>
  <si>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</si>
  <si>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</si>
  <si>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</si>
  <si>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</si>
  <si>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</si>
  <si>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</si>
  <si>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Ціль державної політики</t>
  </si>
  <si>
    <t>гривень</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</si>
  <si>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</si>
  <si>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</si>
  <si>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</si>
  <si>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</si>
  <si>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</si>
  <si>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</si>
  <si>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</si>
  <si>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</si>
  <si>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</si>
  <si>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</si>
  <si>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</si>
  <si>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 xml:space="preserve">1. </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</si>
  <si>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</si>
  <si>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</si>
  <si>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</si>
  <si>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</si>
  <si>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</si>
  <si>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</si>
  <si>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Головний бухгалтер</t>
  </si>
  <si>
    <t>%</t>
  </si>
  <si>
    <t>Управління транспорту та зв'язку Хмельницької міської ради</t>
  </si>
  <si>
    <t>грн</t>
  </si>
  <si>
    <t>од.</t>
  </si>
  <si>
    <t>розрахунково</t>
  </si>
  <si>
    <t>Оновлення матеріально-технічної бази управління</t>
  </si>
  <si>
    <t>кошторис</t>
  </si>
  <si>
    <t>В. о. начальника управління</t>
  </si>
  <si>
    <t>Наталія ЙОРДАНОВА</t>
  </si>
  <si>
    <t>Виконання даної бюджетної програми становить 89,8% до затверджених призначень на 2022 рік.</t>
  </si>
  <si>
    <t>ЗАТВЕРДЖЕНО
Наказ Міністерства фінансів України
26.08.2014  № 836
(у редакції наказу Міністерства фінансів України
від 01 листопада 2022 року № 359)</t>
  </si>
  <si>
    <t>(Власне ім’я, ПРІЗВИЩЕ)</t>
  </si>
  <si>
    <t xml:space="preserve">  7.1. Аналіз розділу «Видатки (надані кредити з бюджету) та напрями використання бюджетних коштів за бюджетною програмою»</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</si>
  <si>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</si>
  <si>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</si>
  <si>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</si>
  <si>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</si>
  <si>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з/п</t>
  </si>
  <si>
    <t>Пояснення</t>
  </si>
  <si>
    <t>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</si>
  <si>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</si>
  <si>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</si>
  <si>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Розбіжності між фактичними та затвердженими результативними показниками не мають відхилення. </t>
  </si>
  <si>
    <t xml:space="preserve"> 9.3. Аналіз стану виконання результативних показників</t>
  </si>
  <si>
    <t>Розбіжності фактичного показника кількості отриманих листів, звернень, заяв, скарг від затвердженого результативного показника пояснюється збільшенням документообігу в управлінні.</t>
  </si>
  <si>
    <t>Розбіжності фактичного показника по середніх витратах на придбання одиниці обладнання від затвердженого результативного показника виникло в зв'язку із придбанням обладнання за нижчими цінами.</t>
  </si>
  <si>
    <t>про виконання паспорта бюджетної програми місцевого бюджету на 2023 рік</t>
  </si>
  <si>
    <t>погашення кредиторської заборгованості станом на 01 січня 2023 року по КЕКВ 2800 «Інші поточні видатки» - повернення суми судового збору, за рішенням Хмельницького міськрайонного суду</t>
  </si>
  <si>
    <t>Костянтин КОСТИК</t>
  </si>
  <si>
    <t xml:space="preserve">Розбіжності фактичного показника обсягу видатків  на погашення кредиторської заборгованості станом на 01 січня 2023 року по КЕКВ 2800 «Інші поточні видатки» - повернення суми судового збору, за рішенням Хмельницького міськрайонного суду від затвердженого результативного показника не мають відхилення. </t>
  </si>
  <si>
    <t xml:space="preserve">Розбіжності фактичного показника обсягу видатків  обсяг видатків на придбання обладнання та забезпечення функціональних обов'язків головних спеціалістів - інспекторів з паркування від затвердженого результативного показника пояснюється економією  коштів за загальним фондом на придбанні товари та послуги. Відхилення  фактичного показника обсягу видатків на придбання обладнання пояснюється економією  коштів за спеціальним фондом у зв"язку із придбанням обладнання в 2023 році за за нижчими цінами. </t>
  </si>
  <si>
    <t>Розбіжності фактичного показника кількості штатних одиниць від затвердженого результативного показника пояснюється наявністю вакантних посад.</t>
  </si>
  <si>
    <t>Розбіжності фактичного показника кількісті виписаних постанов про накладення адміністративного стягнення головними спеціалістами - інспекторами з паркування від затвердженого результативного показника пояснюється військовою агресією Російської Федерації проти України, частотою повітряних тревог у м.Хмельницькому, увільнення від виконання обов'язків головного спеціаліста - інспектора з паркування для проходження військової служби за мобілізацією та вакантними посадами головних спеціалістів - інспекторів з паркування.</t>
  </si>
  <si>
    <t>Розбіжності фактичного показника надходження коштів від виписаних постанов про накладення адміністративного стягнення головними спеціалістами - інспекторами з паркування від затвердженого результативного показника пояснюється військовою агресією Російської Федерації проти України, частотою повітряних тревог у м.Хмельницькому, увільнення від виконання обов'язків головного спеціаліста - інспектора з паркування для проходження військової служби за мобілізацією та вакантними посадами головних спеціалістів - інспекторів з паркування.</t>
  </si>
  <si>
    <t>Розбіжності фактичного показника середня кількість виписаних постанов про накладення адміністративного стягнення на одного головного спеціаліста - інспектора з паркування від затвердженого результативного показника пояснюється військовою агресією Російської Федерації проти України, частотою повітряних тревог у м.Хмельницькому, увільнення від виконання обов'язків головного спеціаліста - інспектора з паркування для проходження військової служби за мобілізацією та вакантними посадами головних спеціалістів - інспекторів з паркування.</t>
  </si>
  <si>
    <t>0170</t>
  </si>
  <si>
    <t>Підвищення кваліфікації депутатів місцевих рад та посадових осіб місцевого самоврядування</t>
  </si>
  <si>
    <t>0131</t>
  </si>
  <si>
    <t>Підвищення кваліфікації посадових осіб місцевого самоврядування</t>
  </si>
  <si>
    <t xml:space="preserve">Оновлення та набуття умінь, навичок і здатності виконувати завдання та обов'язки, необхідні для провадження професійної діяльності на службі в органах місцевого самоврядування  </t>
  </si>
  <si>
    <t>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виникло внаслідок відсутності пропозицій щодо організації навчання в Хмельницькому регіональному центрі підвищення кваліфікації у 2023 році по напрямку роботи в управлінні</t>
  </si>
  <si>
    <t>Програма навчання, підготовки та підвищення кваліфікації посадових осіб місцевого самоврядування, керівних працівників підприємств, установ і організацій Хмельницької міської територіальної громади ,членів виконавчого комітету та депутатів міської ради на 2023 рік</t>
  </si>
  <si>
    <t>обсяг видатків  на забезпечення виконання наданих повноважень</t>
  </si>
  <si>
    <t>кількість навчань</t>
  </si>
  <si>
    <t>17</t>
  </si>
  <si>
    <t>середні витрати на здійснення одного навчання</t>
  </si>
  <si>
    <t>відсоток відшкодування до понесених витрат</t>
  </si>
  <si>
    <t>Розбіжності фактичного показника обсягу видатків  на забезпечення виконання наданих повноважень від затвердженого результативного показника пояснюється відсутністю пропозицій щодо організації навчання в Хмельницькому регіональному центрі підвищення кваліфікації у 2023 році по напрямку роботи в управлінні</t>
  </si>
  <si>
    <t>Розбіжності фактичного показника кількості навчань від затвердженого результативного показника пояснюється відсутністю пропозицій щодо організації навчання в Хмельницькому регіональному центрі підвищення кваліфікації у 2023 році по напрямку роботи в управлінні</t>
  </si>
  <si>
    <t>Аналіз стану виконання результативних показників свідчить, що підвищення кваліфікації посадових осіб місцевого самоврядування забезпечено відповідно до головної мети діяльності за бюджетною програмою по КПКВК 1910170 на 2023 рік. Касові видатки за 2023 рік за загальним фондом склали 3630,00 грн, що на 1506,00 грн менше видатків затверджених паспортом бюджетної програми. Відхилення між фактичними та плановими показниками 2023 року пояснюється відсутністю пропозицій щодо організації навчання в Хмельницькому регіональному центрі підвищення кваліфікації у 2023 році по напрямку роботи в управлінні</t>
  </si>
  <si>
    <t>Завдання бюджетної програми протягом року виконувались відповідно до законодавства з дотриманням правил запровадженням воєнного стану.</t>
  </si>
  <si>
    <t>Розбіжності фактичного показника середні витрати на здійснення одного навчання від затвердженого результативного показника пояснюється наданням фактичної калькуляції розрахунку проведення відповідного навчання.</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</si>
</sst>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font>
    <font>
      <b/>
      <sz val="8"/>
      <name val="Times New Roman"/>
      <family val="1"/>
    </font>
    <font>
      <sz val="12"/>
      <name val="Times New Roman"/>
      <family val="1"/>
      <charset val="204"/>
    </font>
    <font>
      <sz val="12"/>
      <name val="Times New Roman"/>
      <family val="1"/>
    </font>
    <font>
      <sz val="10"/>
      <name val="Times New Roman"/>
      <family val="1"/>
    </font>
    <font>
      <sz val="10.5"/>
      <name val="Times New Roman"/>
      <family val="1"/>
      <charset val="204"/>
    </font>
    <font>
      <sz val="12"/>
      <color rgb="FF000000"/>
      <name val="Times New Roman"/>
      <family val="1"/>
      <charset val="204"/>
    </font>
    <font>
      <sz val="11"/>
      <color theme="1"/>
      <name val="Times New Roman"/>
      <family val="1"/>
      <charset val="204"/>
    </font>
    <font>
      <sz val="12"/>
      <color theme="1"/>
      <name val="Calibri"/>
      <family val="2"/>
      <charset val="204"/>
      <scheme val="minor"/>
    </font>
    <font>
      <b/>
      <sz val="12"/>
      <color rgb="FF000000"/>
      <name val="Times New Roman"/>
      <family val="1"/>
      <charset val="204"/>
    </font>
    <font>
      <sz val="8"/>
      <color theme="1"/>
      <name val="Times New Roman"/>
      <family val="1"/>
      <charset val="204"/>
    </font>
    <font>
      <sz val="11"/>
      <color rgb="FF000000"/>
      <name val="Times New Roman"/>
      <family val="1"/>
      <charset val="204"/>
    </font>
    <font>
      <u/>
      <sz val="11"/>
      <color rgb="FF000000"/>
      <name val="Times New Roman"/>
      <family val="1"/>
      <charset val="204"/>
    </font>
    <font>
      <u/>
      <sz val="11"/>
      <color theme="1"/>
      <name val="Calibri"/>
      <family val="2"/>
      <charset val="204"/>
      <scheme val="minor"/>
    </font>
    <font>
      <sz val="10.5"/>
      <color rgb="FF000000"/>
      <name val="Times New Roman"/>
      <family val="1"/>
      <charset val="204"/>
    </font>
    <font>
      <sz val="10.5"/>
      <color theme="1"/>
      <name val="Times New Roman"/>
      <family val="1"/>
      <charset val="204"/>
    </font>
    <font>
      <sz val="12"/>
      <color theme="1"/>
      <name val="Times New Roman"/>
      <family val="1"/>
      <charset val="204"/>
    </font>
    <font>
      <sz val="10"/>
      <color rgb="FF000000"/>
      <name val="Times New Roman"/>
      <family val="1"/>
      <charset val="204"/>
    </font>
    <font>
      <sz val="10"/>
      <color theme="1"/>
      <name val="Times New Roman"/>
      <family val="1"/>
      <charset val="204"/>
    </font>
    <font>
      <sz val="11"/>
      <color rgb="FFFF0000"/>
      <name val="Times New Roman"/>
      <family val="1"/>
      <charset val="204"/>
    </font>
    <font>
      <b/>
      <sz val="11"/>
      <color theme="1"/>
      <name val="Times New Roman"/>
      <family val="1"/>
      <charset val="204"/>
    </font>
    <font>
      <sz val="9"/>
      <color theme="1"/>
      <name val="Times New Roman"/>
      <family val="1"/>
      <charset val="204"/>
    </font>
    <font>
      <b/>
      <sz val="12"/>
      <color theme="1"/>
      <name val="Times New Roman"/>
      <family val="1"/>
      <charset val="204"/>
    </font>
    <font>
      <u/>
      <sz val="11"/>
      <color theme="1"/>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30">
    <xf numFmtId="0" fontId="0" fillId="0" borderId="0" xfId="0"/>
    <xf numFmtId="0" fontId="6"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12" fillId="0" borderId="0" xfId="0" applyFont="1" applyFill="1"/>
    <xf numFmtId="0" fontId="14" fillId="0" borderId="0" xfId="0" applyFont="1" applyFill="1" applyAlignment="1">
      <alignment horizontal="left" vertical="top" wrapText="1"/>
    </xf>
    <xf numFmtId="0" fontId="13" fillId="0" borderId="0" xfId="0" applyFont="1" applyFill="1" applyAlignment="1">
      <alignment horizontal="center" vertical="center"/>
    </xf>
    <xf numFmtId="0" fontId="13" fillId="0" borderId="0" xfId="0" applyFont="1" applyFill="1" applyAlignment="1">
      <alignment horizontal="center" vertical="center"/>
    </xf>
    <xf numFmtId="0" fontId="11" fillId="0" borderId="4" xfId="0" applyFont="1" applyFill="1" applyBorder="1" applyAlignment="1">
      <alignment vertical="center" wrapText="1"/>
    </xf>
    <xf numFmtId="0" fontId="24"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1" fillId="0" borderId="0" xfId="0" applyFont="1" applyFill="1"/>
    <xf numFmtId="0" fontId="14" fillId="0" borderId="2" xfId="0" applyFont="1" applyFill="1" applyBorder="1" applyAlignment="1">
      <alignment horizontal="center" vertical="top" wrapText="1"/>
    </xf>
    <xf numFmtId="0" fontId="25" fillId="0" borderId="2" xfId="0" applyFont="1" applyFill="1" applyBorder="1" applyAlignment="1">
      <alignment horizontal="center" vertical="top" wrapText="1"/>
    </xf>
    <xf numFmtId="0" fontId="0" fillId="0" borderId="0" xfId="0" applyFill="1"/>
    <xf numFmtId="0" fontId="14" fillId="0" borderId="2" xfId="0" applyFont="1" applyFill="1" applyBorder="1" applyAlignment="1">
      <alignment horizontal="center" vertical="top"/>
    </xf>
    <xf numFmtId="0" fontId="11" fillId="0" borderId="4" xfId="0" applyFont="1" applyFill="1" applyBorder="1" applyAlignment="1">
      <alignment vertical="top" wrapText="1"/>
    </xf>
    <xf numFmtId="0" fontId="24" fillId="0" borderId="4" xfId="0" applyFont="1" applyFill="1" applyBorder="1" applyAlignment="1">
      <alignment horizontal="center" vertical="top" wrapText="1"/>
    </xf>
    <xf numFmtId="0" fontId="11" fillId="0" borderId="0" xfId="0" applyFont="1" applyFill="1" applyBorder="1" applyAlignment="1">
      <alignment wrapText="1"/>
    </xf>
    <xf numFmtId="0" fontId="24" fillId="0" borderId="4" xfId="0" applyFont="1" applyFill="1" applyBorder="1" applyAlignment="1">
      <alignment horizontal="center" wrapText="1"/>
    </xf>
    <xf numFmtId="49" fontId="24" fillId="0" borderId="4" xfId="0" applyNumberFormat="1" applyFont="1" applyFill="1" applyBorder="1" applyAlignment="1">
      <alignment horizontal="center" wrapText="1"/>
    </xf>
    <xf numFmtId="0" fontId="14" fillId="0" borderId="2" xfId="0" applyFont="1" applyFill="1" applyBorder="1" applyAlignment="1">
      <alignment vertical="top" wrapText="1"/>
    </xf>
    <xf numFmtId="0" fontId="14" fillId="0" borderId="2" xfId="0" applyFont="1" applyFill="1" applyBorder="1" applyAlignment="1">
      <alignment horizontal="center" vertical="top" wrapText="1"/>
    </xf>
    <xf numFmtId="0" fontId="10" fillId="0" borderId="0" xfId="0" applyFont="1" applyFill="1" applyAlignment="1">
      <alignment vertical="center" wrapText="1"/>
    </xf>
    <xf numFmtId="0" fontId="10" fillId="0" borderId="0" xfId="0" applyFont="1" applyFill="1"/>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6"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0" fillId="0" borderId="0" xfId="0" applyFont="1" applyFill="1"/>
    <xf numFmtId="0" fontId="10" fillId="0" borderId="0" xfId="0" applyFont="1" applyFill="1" applyAlignment="1">
      <alignment vertical="center"/>
    </xf>
    <xf numFmtId="0" fontId="15" fillId="0" borderId="0" xfId="0" applyFont="1" applyFill="1" applyAlignment="1">
      <alignment vertical="center" wrapText="1"/>
    </xf>
    <xf numFmtId="0" fontId="27" fillId="0" borderId="0" xfId="0" applyFont="1" applyFill="1" applyAlignment="1">
      <alignment horizontal="left" vertical="center" wrapText="1"/>
    </xf>
    <xf numFmtId="0" fontId="10" fillId="0" borderId="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20" fillId="0" borderId="0" xfId="0" applyFont="1" applyFill="1"/>
    <xf numFmtId="0" fontId="10" fillId="0" borderId="0" xfId="0" applyFont="1" applyFill="1" applyAlignment="1">
      <alignment vertical="center" wrapText="1"/>
    </xf>
    <xf numFmtId="0" fontId="15" fillId="0" borderId="4" xfId="0" applyFont="1" applyFill="1" applyBorder="1" applyAlignment="1">
      <alignment horizontal="right"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2" xfId="0"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 fillId="0" borderId="5" xfId="0" applyFont="1" applyFill="1" applyBorder="1" applyAlignment="1">
      <alignment horizontal="left" vertical="center" wrapText="1"/>
    </xf>
    <xf numFmtId="2" fontId="15" fillId="0" borderId="5" xfId="0" applyNumberFormat="1" applyFont="1" applyFill="1" applyBorder="1" applyAlignment="1">
      <alignment horizontal="center" vertical="center" wrapText="1"/>
    </xf>
    <xf numFmtId="4" fontId="15" fillId="0" borderId="5" xfId="0" applyNumberFormat="1" applyFont="1" applyFill="1" applyBorder="1" applyAlignment="1">
      <alignment horizontal="center" vertical="center" wrapText="1"/>
    </xf>
    <xf numFmtId="4" fontId="15" fillId="0" borderId="3"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6" xfId="0" applyFont="1" applyFill="1" applyBorder="1" applyAlignment="1">
      <alignment horizontal="left" vertical="center" wrapText="1" shrinkToFit="1"/>
    </xf>
    <xf numFmtId="0" fontId="8" fillId="0" borderId="5" xfId="0" applyFont="1" applyFill="1" applyBorder="1" applyAlignment="1">
      <alignment horizontal="left" vertical="center" wrapText="1" shrinkToFit="1"/>
    </xf>
    <xf numFmtId="49" fontId="12" fillId="0" borderId="0" xfId="0" applyNumberFormat="1" applyFont="1" applyFill="1"/>
    <xf numFmtId="0" fontId="10" fillId="0" borderId="0" xfId="0" applyFont="1" applyFill="1" applyAlignment="1">
      <alignment horizontal="left" vertical="center" wrapText="1"/>
    </xf>
    <xf numFmtId="0" fontId="21" fillId="0" borderId="6"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10" fillId="0" borderId="0" xfId="0" applyFont="1" applyFill="1" applyAlignment="1">
      <alignment horizontal="left"/>
    </xf>
    <xf numFmtId="0" fontId="13"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3" fontId="9"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xf>
    <xf numFmtId="0" fontId="21" fillId="0" borderId="1" xfId="0" applyFont="1" applyFill="1" applyBorder="1" applyAlignment="1">
      <alignment vertical="center" wrapText="1"/>
    </xf>
    <xf numFmtId="0" fontId="18"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15" fillId="0" borderId="1" xfId="0" applyFont="1" applyFill="1" applyBorder="1" applyAlignment="1">
      <alignment vertical="center" wrapText="1"/>
    </xf>
    <xf numFmtId="49" fontId="15"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xf>
    <xf numFmtId="0" fontId="18"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Fill="1" applyAlignment="1">
      <alignment wrapText="1"/>
    </xf>
    <xf numFmtId="0" fontId="23" fillId="0" borderId="1" xfId="0" applyFont="1" applyFill="1" applyBorder="1" applyAlignment="1">
      <alignment horizontal="center" vertical="center" wrapText="1"/>
    </xf>
    <xf numFmtId="0" fontId="11" fillId="0" borderId="1" xfId="0" applyFont="1" applyFill="1" applyBorder="1" applyAlignment="1">
      <alignment wrapText="1"/>
    </xf>
    <xf numFmtId="0" fontId="15" fillId="0" borderId="3" xfId="0"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 fontId="15" fillId="0" borderId="1" xfId="0" applyNumberFormat="1" applyFont="1" applyFill="1" applyBorder="1" applyAlignment="1">
      <alignment horizontal="center" vertical="center" wrapText="1"/>
    </xf>
    <xf numFmtId="0" fontId="18" fillId="0" borderId="1" xfId="0" applyFont="1" applyFill="1" applyBorder="1" applyAlignment="1">
      <alignment vertical="center" wrapText="1"/>
    </xf>
    <xf numFmtId="0" fontId="19" fillId="0" borderId="1" xfId="0" applyFont="1" applyFill="1" applyBorder="1" applyAlignment="1">
      <alignment horizontal="center" vertical="center"/>
    </xf>
    <xf numFmtId="0" fontId="20" fillId="0" borderId="1" xfId="0" applyFont="1" applyFill="1" applyBorder="1" applyAlignment="1">
      <alignment horizontal="center" wrapText="1"/>
    </xf>
    <xf numFmtId="0" fontId="20" fillId="0" borderId="1" xfId="0" applyFont="1" applyFill="1" applyBorder="1" applyAlignment="1">
      <alignment horizontal="center" wrapText="1"/>
    </xf>
    <xf numFmtId="0" fontId="20" fillId="0" borderId="1" xfId="0" applyFont="1" applyFill="1" applyBorder="1" applyAlignment="1">
      <alignment horizontal="center"/>
    </xf>
    <xf numFmtId="0" fontId="20" fillId="0" borderId="1" xfId="0" applyFont="1" applyFill="1" applyBorder="1" applyAlignment="1">
      <alignment horizontal="center"/>
    </xf>
    <xf numFmtId="0" fontId="20"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2" fillId="0" borderId="1" xfId="0" applyFont="1" applyFill="1" applyBorder="1" applyAlignment="1">
      <alignment horizontal="left" wrapText="1"/>
    </xf>
    <xf numFmtId="0" fontId="11" fillId="0" borderId="1" xfId="0" applyFont="1" applyFill="1" applyBorder="1" applyAlignment="1">
      <alignment horizontal="left" wrapText="1"/>
    </xf>
    <xf numFmtId="0" fontId="20" fillId="0" borderId="1" xfId="0" applyFont="1" applyFill="1" applyBorder="1" applyAlignment="1">
      <alignment horizontal="left" vertical="center"/>
    </xf>
    <xf numFmtId="0" fontId="20" fillId="0" borderId="6" xfId="0" applyFont="1" applyFill="1" applyBorder="1" applyAlignment="1">
      <alignment horizontal="center"/>
    </xf>
    <xf numFmtId="0" fontId="11" fillId="0" borderId="5" xfId="0" applyFont="1" applyFill="1" applyBorder="1" applyAlignment="1">
      <alignment horizontal="left" vertical="center" wrapText="1"/>
    </xf>
    <xf numFmtId="0" fontId="20" fillId="0" borderId="5" xfId="0" applyFont="1" applyFill="1" applyBorder="1" applyAlignment="1">
      <alignment horizontal="center" vertical="center"/>
    </xf>
    <xf numFmtId="0" fontId="20" fillId="0" borderId="5" xfId="0" applyFont="1" applyFill="1" applyBorder="1" applyAlignment="1">
      <alignment horizontal="left" vertical="center"/>
    </xf>
    <xf numFmtId="0" fontId="20" fillId="0" borderId="3" xfId="0" applyFont="1" applyFill="1" applyBorder="1" applyAlignment="1">
      <alignment horizontal="left" vertical="center"/>
    </xf>
    <xf numFmtId="0" fontId="20" fillId="0" borderId="6" xfId="0" applyFont="1" applyFill="1" applyBorder="1" applyAlignment="1">
      <alignment horizontal="left"/>
    </xf>
    <xf numFmtId="0" fontId="20" fillId="0" borderId="5" xfId="0" applyFont="1" applyFill="1" applyBorder="1" applyAlignment="1">
      <alignment horizontal="left"/>
    </xf>
    <xf numFmtId="0" fontId="20" fillId="0" borderId="3" xfId="0" applyFont="1" applyFill="1" applyBorder="1" applyAlignment="1">
      <alignment horizontal="left"/>
    </xf>
    <xf numFmtId="0" fontId="20" fillId="0" borderId="6"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10" fillId="0" borderId="0" xfId="0" applyFont="1" applyFill="1" applyAlignment="1">
      <alignment vertical="top"/>
    </xf>
    <xf numFmtId="0" fontId="16" fillId="0" borderId="0" xfId="0" applyFont="1" applyFill="1" applyAlignment="1">
      <alignment vertical="top"/>
    </xf>
    <xf numFmtId="0" fontId="17" fillId="0" borderId="0" xfId="0" applyFont="1" applyFill="1"/>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Fill="1"/>
    <xf numFmtId="0" fontId="5"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12" fillId="0" borderId="4" xfId="0" applyFont="1" applyFill="1" applyBorder="1" applyAlignment="1">
      <alignment horizontal="center"/>
    </xf>
    <xf numFmtId="0" fontId="20" fillId="0" borderId="4" xfId="0" applyFont="1" applyFill="1" applyBorder="1" applyAlignment="1">
      <alignment horizontal="center"/>
    </xf>
    <xf numFmtId="0" fontId="13" fillId="0" borderId="0" xfId="0" applyFont="1" applyFill="1" applyAlignment="1">
      <alignment horizontal="left" vertical="center" wrapText="1"/>
    </xf>
    <xf numFmtId="0" fontId="14" fillId="0" borderId="2" xfId="0" applyFont="1" applyFill="1" applyBorder="1" applyAlignment="1">
      <alignment horizontal="center" vertical="top"/>
    </xf>
    <xf numFmtId="0" fontId="2" fillId="0" borderId="2" xfId="0" applyFont="1" applyFill="1" applyBorder="1"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tabSelected="1" view="pageBreakPreview" zoomScaleNormal="100" zoomScaleSheetLayoutView="100" workbookViewId="0">
      <selection activeCell="H12" sqref="H12:L12"/>
    </sheetView>
  </sheetViews>
  <sheetFormatPr defaultRowHeight="15.75" x14ac:dyDescent="0.25"/>
  <cols>
    <col min="1" max="1" width="5.28515625" style="3" customWidth="1"/>
    <col min="2" max="2" width="18.5703125" style="3" customWidth="1"/>
    <col min="3" max="3" width="11.42578125" style="3" customWidth="1"/>
    <col min="4" max="4" width="13.42578125" style="3" customWidth="1"/>
    <col min="5" max="11" width="13" style="3" customWidth="1"/>
    <col min="12" max="13" width="13.140625" style="3" customWidth="1"/>
    <col min="14" max="14" width="9.140625" style="3"/>
    <col min="15" max="15" width="23.7109375" style="3" customWidth="1"/>
    <col min="16" max="16384" width="9.140625" style="3"/>
  </cols>
  <sheetData>
    <row r="1" spans="1:13" ht="15.75" customHeight="1" x14ac:dyDescent="0.25">
      <c r="J1" s="4" t="s">
        <v>49</v>
      </c>
      <c r="K1" s="4"/>
      <c r="L1" s="4"/>
      <c r="M1" s="4"/>
    </row>
    <row r="2" spans="1:13" x14ac:dyDescent="0.25">
      <c r="J2" s="4"/>
      <c r="K2" s="4"/>
      <c r="L2" s="4"/>
      <c r="M2" s="4"/>
    </row>
    <row r="3" spans="1:13" x14ac:dyDescent="0.25">
      <c r="J3" s="4"/>
      <c r="K3" s="4"/>
      <c r="L3" s="4"/>
      <c r="M3" s="4"/>
    </row>
    <row r="4" spans="1:13" ht="16.5" customHeight="1" x14ac:dyDescent="0.25">
      <c r="J4" s="4"/>
      <c r="K4" s="4"/>
      <c r="L4" s="4"/>
      <c r="M4" s="4"/>
    </row>
    <row r="5" spans="1:13" x14ac:dyDescent="0.25">
      <c r="A5" s="5" t="s">
        <v>10</v>
      </c>
      <c r="B5" s="5"/>
      <c r="C5" s="5"/>
      <c r="D5" s="5"/>
      <c r="E5" s="5"/>
      <c r="F5" s="5"/>
      <c r="G5" s="5"/>
      <c r="H5" s="5"/>
      <c r="I5" s="5"/>
      <c r="J5" s="5"/>
      <c r="K5" s="5"/>
      <c r="L5" s="5"/>
      <c r="M5" s="5"/>
    </row>
    <row r="6" spans="1:13" x14ac:dyDescent="0.25">
      <c r="A6" s="5" t="s">
        <v>65</v>
      </c>
      <c r="B6" s="5"/>
      <c r="C6" s="5"/>
      <c r="D6" s="5"/>
      <c r="E6" s="5"/>
      <c r="F6" s="5"/>
      <c r="G6" s="5"/>
      <c r="H6" s="5"/>
      <c r="I6" s="5"/>
      <c r="J6" s="5"/>
      <c r="K6" s="5"/>
      <c r="L6" s="5"/>
      <c r="M6" s="5"/>
    </row>
    <row r="7" spans="1:13" x14ac:dyDescent="0.25">
      <c r="A7" s="6"/>
      <c r="B7" s="6"/>
      <c r="C7" s="6"/>
      <c r="D7" s="6"/>
      <c r="E7" s="6"/>
      <c r="F7" s="6"/>
      <c r="G7" s="6"/>
      <c r="H7" s="6"/>
      <c r="I7" s="6"/>
      <c r="J7" s="6"/>
      <c r="K7" s="6"/>
      <c r="L7" s="6"/>
      <c r="M7" s="6"/>
    </row>
    <row r="8" spans="1:13" ht="15.75" customHeight="1" x14ac:dyDescent="0.25">
      <c r="A8" s="7" t="s">
        <v>31</v>
      </c>
      <c r="B8" s="8">
        <v>1900000</v>
      </c>
      <c r="C8" s="8"/>
      <c r="D8" s="9" t="s">
        <v>40</v>
      </c>
      <c r="E8" s="9"/>
      <c r="F8" s="9"/>
      <c r="G8" s="9"/>
      <c r="H8" s="9"/>
      <c r="I8" s="9"/>
      <c r="J8" s="9"/>
      <c r="K8" s="9"/>
      <c r="L8" s="9"/>
    </row>
    <row r="9" spans="1:13" ht="36.75" customHeight="1" x14ac:dyDescent="0.25">
      <c r="A9" s="10"/>
      <c r="B9" s="11" t="s">
        <v>34</v>
      </c>
      <c r="C9" s="11"/>
      <c r="D9" s="12" t="s">
        <v>0</v>
      </c>
      <c r="E9" s="12"/>
      <c r="F9" s="12"/>
      <c r="G9" s="12"/>
      <c r="H9" s="12"/>
      <c r="I9" s="12"/>
      <c r="J9" s="12"/>
      <c r="K9" s="13"/>
      <c r="L9" s="14"/>
    </row>
    <row r="10" spans="1:13" ht="20.25" customHeight="1" x14ac:dyDescent="0.25">
      <c r="A10" s="15" t="s">
        <v>32</v>
      </c>
      <c r="B10" s="16">
        <v>1910000</v>
      </c>
      <c r="C10" s="16"/>
      <c r="D10" s="9" t="s">
        <v>40</v>
      </c>
      <c r="E10" s="9"/>
      <c r="F10" s="9"/>
      <c r="G10" s="9"/>
      <c r="H10" s="9"/>
      <c r="I10" s="9"/>
      <c r="J10" s="9"/>
      <c r="K10" s="9"/>
      <c r="L10" s="9"/>
    </row>
    <row r="11" spans="1:13" ht="25.5" customHeight="1" x14ac:dyDescent="0.25">
      <c r="A11" s="10"/>
      <c r="B11" s="11" t="s">
        <v>34</v>
      </c>
      <c r="C11" s="11"/>
      <c r="D11" s="12" t="s">
        <v>0</v>
      </c>
      <c r="E11" s="12"/>
      <c r="F11" s="12"/>
      <c r="G11" s="12"/>
      <c r="H11" s="12"/>
      <c r="I11" s="12"/>
      <c r="J11" s="12"/>
      <c r="K11" s="13"/>
      <c r="L11" s="14"/>
    </row>
    <row r="12" spans="1:13" ht="34.5" customHeight="1" x14ac:dyDescent="0.25">
      <c r="A12" s="17" t="s">
        <v>33</v>
      </c>
      <c r="B12" s="18">
        <v>1910170</v>
      </c>
      <c r="C12" s="18"/>
      <c r="D12" s="19" t="s">
        <v>74</v>
      </c>
      <c r="E12" s="19"/>
      <c r="F12" s="19" t="s">
        <v>76</v>
      </c>
      <c r="G12" s="19"/>
      <c r="H12" s="16" t="s">
        <v>75</v>
      </c>
      <c r="I12" s="16"/>
      <c r="J12" s="16"/>
      <c r="K12" s="16"/>
      <c r="L12" s="16"/>
    </row>
    <row r="13" spans="1:13" ht="35.25" customHeight="1" x14ac:dyDescent="0.25">
      <c r="A13" s="10"/>
      <c r="B13" s="11" t="s">
        <v>34</v>
      </c>
      <c r="C13" s="11"/>
      <c r="D13" s="11" t="s">
        <v>35</v>
      </c>
      <c r="E13" s="11"/>
      <c r="F13" s="20" t="s">
        <v>36</v>
      </c>
      <c r="G13" s="20"/>
      <c r="H13" s="11" t="s">
        <v>37</v>
      </c>
      <c r="I13" s="11"/>
      <c r="J13" s="11"/>
      <c r="K13" s="11"/>
      <c r="L13" s="21"/>
    </row>
    <row r="14" spans="1:13" ht="17.25" customHeight="1" x14ac:dyDescent="0.25">
      <c r="A14" s="22" t="s">
        <v>20</v>
      </c>
      <c r="B14" s="22"/>
      <c r="C14" s="22"/>
      <c r="D14" s="22"/>
      <c r="E14" s="22"/>
      <c r="F14" s="22"/>
      <c r="G14" s="22"/>
      <c r="H14" s="22"/>
      <c r="I14" s="22"/>
      <c r="J14" s="22"/>
      <c r="K14" s="22"/>
      <c r="L14" s="22"/>
      <c r="M14" s="22"/>
    </row>
    <row r="15" spans="1:13" ht="7.5" customHeight="1" x14ac:dyDescent="0.25">
      <c r="A15" s="23"/>
    </row>
    <row r="16" spans="1:13" ht="31.5" x14ac:dyDescent="0.25">
      <c r="A16" s="24" t="s">
        <v>17</v>
      </c>
      <c r="B16" s="25" t="s">
        <v>18</v>
      </c>
      <c r="C16" s="26"/>
      <c r="D16" s="26"/>
      <c r="E16" s="26"/>
      <c r="F16" s="26"/>
      <c r="G16" s="26"/>
      <c r="H16" s="26"/>
      <c r="I16" s="26"/>
      <c r="J16" s="26"/>
      <c r="K16" s="26"/>
      <c r="L16" s="26"/>
      <c r="M16" s="27"/>
    </row>
    <row r="17" spans="1:13" s="32" customFormat="1" ht="15" customHeight="1" x14ac:dyDescent="0.25">
      <c r="A17" s="28">
        <v>1</v>
      </c>
      <c r="B17" s="29" t="s">
        <v>77</v>
      </c>
      <c r="C17" s="30"/>
      <c r="D17" s="30"/>
      <c r="E17" s="30"/>
      <c r="F17" s="30"/>
      <c r="G17" s="30"/>
      <c r="H17" s="30"/>
      <c r="I17" s="30"/>
      <c r="J17" s="30"/>
      <c r="K17" s="30"/>
      <c r="L17" s="30"/>
      <c r="M17" s="31"/>
    </row>
    <row r="18" spans="1:13" ht="10.5" customHeight="1" x14ac:dyDescent="0.25">
      <c r="A18" s="23"/>
    </row>
    <row r="19" spans="1:13" x14ac:dyDescent="0.25">
      <c r="A19" s="33" t="s">
        <v>21</v>
      </c>
    </row>
    <row r="20" spans="1:13" s="32" customFormat="1" ht="34.5" customHeight="1" x14ac:dyDescent="0.25">
      <c r="A20" s="34"/>
      <c r="B20" s="35" t="s">
        <v>78</v>
      </c>
      <c r="C20" s="35"/>
      <c r="D20" s="35"/>
      <c r="E20" s="35"/>
      <c r="F20" s="35"/>
      <c r="G20" s="35"/>
      <c r="H20" s="35"/>
      <c r="I20" s="35"/>
      <c r="J20" s="35"/>
      <c r="K20" s="35"/>
      <c r="L20" s="35"/>
      <c r="M20" s="35"/>
    </row>
    <row r="21" spans="1:13" x14ac:dyDescent="0.25">
      <c r="A21" s="33" t="s">
        <v>22</v>
      </c>
    </row>
    <row r="22" spans="1:13" ht="9" customHeight="1" x14ac:dyDescent="0.25">
      <c r="A22" s="23"/>
    </row>
    <row r="23" spans="1:13" ht="29.25" customHeight="1" x14ac:dyDescent="0.25">
      <c r="A23" s="24" t="s">
        <v>17</v>
      </c>
      <c r="B23" s="25" t="s">
        <v>2</v>
      </c>
      <c r="C23" s="26"/>
      <c r="D23" s="26"/>
      <c r="E23" s="26"/>
      <c r="F23" s="26"/>
      <c r="G23" s="26"/>
      <c r="H23" s="26"/>
      <c r="I23" s="26"/>
      <c r="J23" s="26"/>
      <c r="K23" s="26"/>
      <c r="L23" s="26"/>
      <c r="M23" s="27"/>
    </row>
    <row r="24" spans="1:13" ht="15.75" customHeight="1" x14ac:dyDescent="0.25">
      <c r="A24" s="24">
        <v>1</v>
      </c>
      <c r="B24" s="36" t="s">
        <v>77</v>
      </c>
      <c r="C24" s="37"/>
      <c r="D24" s="37"/>
      <c r="E24" s="37"/>
      <c r="F24" s="37"/>
      <c r="G24" s="37"/>
      <c r="H24" s="37"/>
      <c r="I24" s="37"/>
      <c r="J24" s="37"/>
      <c r="K24" s="37"/>
      <c r="L24" s="37"/>
      <c r="M24" s="38"/>
    </row>
    <row r="25" spans="1:13" ht="9" customHeight="1" x14ac:dyDescent="0.25">
      <c r="A25" s="23"/>
    </row>
    <row r="26" spans="1:13" x14ac:dyDescent="0.25">
      <c r="A26" s="33" t="s">
        <v>23</v>
      </c>
    </row>
    <row r="27" spans="1:13" ht="16.5" customHeight="1" x14ac:dyDescent="0.25">
      <c r="A27" s="39" t="s">
        <v>51</v>
      </c>
      <c r="B27" s="40"/>
    </row>
    <row r="28" spans="1:13" ht="15.75" customHeight="1" x14ac:dyDescent="0.25">
      <c r="A28" s="23"/>
      <c r="L28" s="41" t="s">
        <v>19</v>
      </c>
      <c r="M28" s="41"/>
    </row>
    <row r="29" spans="1:13" ht="30" customHeight="1" x14ac:dyDescent="0.25">
      <c r="A29" s="42" t="s">
        <v>17</v>
      </c>
      <c r="B29" s="43" t="s">
        <v>24</v>
      </c>
      <c r="C29" s="44"/>
      <c r="D29" s="45"/>
      <c r="E29" s="25" t="s">
        <v>11</v>
      </c>
      <c r="F29" s="26"/>
      <c r="G29" s="27"/>
      <c r="H29" s="25" t="s">
        <v>25</v>
      </c>
      <c r="I29" s="26"/>
      <c r="J29" s="27"/>
      <c r="K29" s="25" t="s">
        <v>12</v>
      </c>
      <c r="L29" s="26"/>
      <c r="M29" s="27"/>
    </row>
    <row r="30" spans="1:13" ht="31.5" customHeight="1" x14ac:dyDescent="0.25">
      <c r="A30" s="46"/>
      <c r="B30" s="47"/>
      <c r="C30" s="48"/>
      <c r="D30" s="49"/>
      <c r="E30" s="24" t="s">
        <v>13</v>
      </c>
      <c r="F30" s="24" t="s">
        <v>14</v>
      </c>
      <c r="G30" s="24" t="s">
        <v>15</v>
      </c>
      <c r="H30" s="24" t="s">
        <v>13</v>
      </c>
      <c r="I30" s="24" t="s">
        <v>14</v>
      </c>
      <c r="J30" s="24" t="s">
        <v>15</v>
      </c>
      <c r="K30" s="24" t="s">
        <v>13</v>
      </c>
      <c r="L30" s="24" t="s">
        <v>14</v>
      </c>
      <c r="M30" s="24" t="s">
        <v>15</v>
      </c>
    </row>
    <row r="31" spans="1:13" ht="13.5" customHeight="1" x14ac:dyDescent="0.25">
      <c r="A31" s="24">
        <v>1</v>
      </c>
      <c r="B31" s="25">
        <v>2</v>
      </c>
      <c r="C31" s="26"/>
      <c r="D31" s="27"/>
      <c r="E31" s="24">
        <v>3</v>
      </c>
      <c r="F31" s="24">
        <v>4</v>
      </c>
      <c r="G31" s="24">
        <v>5</v>
      </c>
      <c r="H31" s="24">
        <v>6</v>
      </c>
      <c r="I31" s="24">
        <v>7</v>
      </c>
      <c r="J31" s="24">
        <v>8</v>
      </c>
      <c r="K31" s="24">
        <v>9</v>
      </c>
      <c r="L31" s="24">
        <v>10</v>
      </c>
      <c r="M31" s="24">
        <v>11</v>
      </c>
    </row>
    <row r="32" spans="1:13" ht="30" customHeight="1" x14ac:dyDescent="0.25">
      <c r="A32" s="24">
        <v>1</v>
      </c>
      <c r="B32" s="29" t="s">
        <v>77</v>
      </c>
      <c r="C32" s="30"/>
      <c r="D32" s="31"/>
      <c r="E32" s="50">
        <v>5136</v>
      </c>
      <c r="F32" s="51"/>
      <c r="G32" s="51">
        <f>SUM(E32:F32)</f>
        <v>5136</v>
      </c>
      <c r="H32" s="51">
        <v>3630</v>
      </c>
      <c r="I32" s="51"/>
      <c r="J32" s="51">
        <f>SUM(H32:I32)</f>
        <v>3630</v>
      </c>
      <c r="K32" s="51">
        <f>SUM(H32)-E32</f>
        <v>-1506</v>
      </c>
      <c r="L32" s="51"/>
      <c r="M32" s="51">
        <f>SUM(K32:L32)</f>
        <v>-1506</v>
      </c>
    </row>
    <row r="33" spans="1:15" ht="30" hidden="1" customHeight="1" x14ac:dyDescent="0.25">
      <c r="A33" s="24">
        <v>2</v>
      </c>
      <c r="B33" s="29" t="s">
        <v>66</v>
      </c>
      <c r="C33" s="30"/>
      <c r="D33" s="31"/>
      <c r="E33" s="50"/>
      <c r="F33" s="51"/>
      <c r="G33" s="51"/>
      <c r="H33" s="51"/>
      <c r="I33" s="51"/>
      <c r="J33" s="51"/>
      <c r="K33" s="51"/>
      <c r="L33" s="51"/>
      <c r="M33" s="51"/>
    </row>
    <row r="34" spans="1:15" ht="29.25" hidden="1" customHeight="1" x14ac:dyDescent="0.25">
      <c r="A34" s="24">
        <v>3</v>
      </c>
      <c r="B34" s="52" t="s">
        <v>44</v>
      </c>
      <c r="C34" s="53"/>
      <c r="D34" s="54"/>
      <c r="E34" s="51"/>
      <c r="F34" s="51"/>
      <c r="G34" s="51"/>
      <c r="H34" s="51"/>
      <c r="I34" s="51"/>
      <c r="J34" s="51"/>
      <c r="K34" s="51"/>
      <c r="L34" s="51"/>
      <c r="M34" s="51"/>
    </row>
    <row r="35" spans="1:15" ht="10.5" customHeight="1" x14ac:dyDescent="0.25">
      <c r="A35" s="55"/>
      <c r="B35" s="56"/>
      <c r="C35" s="56"/>
      <c r="D35" s="56"/>
      <c r="E35" s="57"/>
      <c r="F35" s="58"/>
      <c r="G35" s="58"/>
      <c r="H35" s="58"/>
      <c r="I35" s="58"/>
      <c r="J35" s="58"/>
      <c r="K35" s="58"/>
      <c r="L35" s="58"/>
      <c r="M35" s="59"/>
    </row>
    <row r="36" spans="1:15" ht="29.25" customHeight="1" x14ac:dyDescent="0.25">
      <c r="A36" s="36" t="s">
        <v>55</v>
      </c>
      <c r="B36" s="37"/>
      <c r="C36" s="37"/>
      <c r="D36" s="37"/>
      <c r="E36" s="37"/>
      <c r="F36" s="37"/>
      <c r="G36" s="37"/>
      <c r="H36" s="37"/>
      <c r="I36" s="37"/>
      <c r="J36" s="37"/>
      <c r="K36" s="37"/>
      <c r="L36" s="37"/>
      <c r="M36" s="38"/>
    </row>
    <row r="37" spans="1:15" ht="29.25" customHeight="1" x14ac:dyDescent="0.25">
      <c r="A37" s="1" t="s">
        <v>56</v>
      </c>
      <c r="B37" s="60" t="s">
        <v>57</v>
      </c>
      <c r="C37" s="61"/>
      <c r="D37" s="61"/>
      <c r="E37" s="61"/>
      <c r="F37" s="61"/>
      <c r="G37" s="61"/>
      <c r="H37" s="61"/>
      <c r="I37" s="61"/>
      <c r="J37" s="61"/>
      <c r="K37" s="61"/>
      <c r="L37" s="61"/>
      <c r="M37" s="62"/>
    </row>
    <row r="38" spans="1:15" ht="20.25" customHeight="1" x14ac:dyDescent="0.25">
      <c r="A38" s="1">
        <v>1</v>
      </c>
      <c r="B38" s="63">
        <v>2</v>
      </c>
      <c r="C38" s="64"/>
      <c r="D38" s="64"/>
      <c r="E38" s="64"/>
      <c r="F38" s="64"/>
      <c r="G38" s="64"/>
      <c r="H38" s="64"/>
      <c r="I38" s="64"/>
      <c r="J38" s="64"/>
      <c r="K38" s="64"/>
      <c r="L38" s="64"/>
      <c r="M38" s="65"/>
    </row>
    <row r="39" spans="1:15" ht="29.25" customHeight="1" x14ac:dyDescent="0.25">
      <c r="A39" s="2"/>
      <c r="B39" s="66" t="s">
        <v>79</v>
      </c>
      <c r="C39" s="67"/>
      <c r="D39" s="67"/>
      <c r="E39" s="67"/>
      <c r="F39" s="67"/>
      <c r="G39" s="67"/>
      <c r="H39" s="67"/>
      <c r="I39" s="67"/>
      <c r="J39" s="67"/>
      <c r="K39" s="67"/>
      <c r="L39" s="67"/>
      <c r="M39" s="67"/>
      <c r="O39" s="68"/>
    </row>
    <row r="40" spans="1:15" ht="15.75" customHeight="1" x14ac:dyDescent="0.25">
      <c r="A40" s="23"/>
    </row>
    <row r="41" spans="1:15" ht="21" customHeight="1" x14ac:dyDescent="0.25">
      <c r="A41" s="69" t="s">
        <v>26</v>
      </c>
      <c r="B41" s="69"/>
      <c r="C41" s="69"/>
      <c r="D41" s="69"/>
      <c r="E41" s="69"/>
      <c r="F41" s="69"/>
      <c r="G41" s="69"/>
      <c r="H41" s="69"/>
      <c r="I41" s="69"/>
      <c r="J41" s="69"/>
      <c r="K41" s="69"/>
      <c r="L41" s="69"/>
      <c r="M41" s="69"/>
    </row>
    <row r="42" spans="1:15" ht="12.75" customHeight="1" x14ac:dyDescent="0.25">
      <c r="M42" s="34" t="s">
        <v>19</v>
      </c>
    </row>
    <row r="43" spans="1:15" ht="6" customHeight="1" x14ac:dyDescent="0.25">
      <c r="A43" s="23"/>
    </row>
    <row r="44" spans="1:15" ht="31.5" customHeight="1" x14ac:dyDescent="0.25">
      <c r="A44" s="42" t="s">
        <v>1</v>
      </c>
      <c r="B44" s="43" t="s">
        <v>27</v>
      </c>
      <c r="C44" s="44"/>
      <c r="D44" s="45"/>
      <c r="E44" s="25" t="s">
        <v>11</v>
      </c>
      <c r="F44" s="26"/>
      <c r="G44" s="27"/>
      <c r="H44" s="25" t="s">
        <v>25</v>
      </c>
      <c r="I44" s="26"/>
      <c r="J44" s="27"/>
      <c r="K44" s="25" t="s">
        <v>12</v>
      </c>
      <c r="L44" s="26"/>
      <c r="M44" s="27"/>
    </row>
    <row r="45" spans="1:15" ht="33.75" customHeight="1" x14ac:dyDescent="0.25">
      <c r="A45" s="46"/>
      <c r="B45" s="47"/>
      <c r="C45" s="48"/>
      <c r="D45" s="49"/>
      <c r="E45" s="24" t="s">
        <v>13</v>
      </c>
      <c r="F45" s="24" t="s">
        <v>14</v>
      </c>
      <c r="G45" s="24" t="s">
        <v>15</v>
      </c>
      <c r="H45" s="24" t="s">
        <v>13</v>
      </c>
      <c r="I45" s="24" t="s">
        <v>14</v>
      </c>
      <c r="J45" s="24" t="s">
        <v>15</v>
      </c>
      <c r="K45" s="24" t="s">
        <v>13</v>
      </c>
      <c r="L45" s="24" t="s">
        <v>14</v>
      </c>
      <c r="M45" s="24" t="s">
        <v>15</v>
      </c>
    </row>
    <row r="46" spans="1:15" x14ac:dyDescent="0.25">
      <c r="A46" s="24">
        <v>1</v>
      </c>
      <c r="B46" s="25">
        <v>2</v>
      </c>
      <c r="C46" s="26"/>
      <c r="D46" s="27"/>
      <c r="E46" s="24">
        <v>3</v>
      </c>
      <c r="F46" s="24">
        <v>4</v>
      </c>
      <c r="G46" s="24">
        <v>5</v>
      </c>
      <c r="H46" s="24">
        <v>6</v>
      </c>
      <c r="I46" s="24">
        <v>7</v>
      </c>
      <c r="J46" s="24">
        <v>8</v>
      </c>
      <c r="K46" s="24">
        <v>9</v>
      </c>
      <c r="L46" s="24">
        <v>10</v>
      </c>
      <c r="M46" s="24">
        <v>11</v>
      </c>
    </row>
    <row r="47" spans="1:15" ht="84" customHeight="1" x14ac:dyDescent="0.25">
      <c r="A47" s="28">
        <v>1</v>
      </c>
      <c r="B47" s="70" t="s">
        <v>80</v>
      </c>
      <c r="C47" s="71"/>
      <c r="D47" s="72"/>
      <c r="E47" s="51">
        <f>E32</f>
        <v>5136</v>
      </c>
      <c r="F47" s="51"/>
      <c r="G47" s="51">
        <f>SUM(E47:F47)</f>
        <v>5136</v>
      </c>
      <c r="H47" s="51">
        <f>H32</f>
        <v>3630</v>
      </c>
      <c r="I47" s="51"/>
      <c r="J47" s="51">
        <f>SUM(H47:I47)</f>
        <v>3630</v>
      </c>
      <c r="K47" s="51">
        <f>SUM(H47)-E47</f>
        <v>-1506</v>
      </c>
      <c r="L47" s="51">
        <f>SUM(I47)-F47</f>
        <v>0</v>
      </c>
      <c r="M47" s="51">
        <f>SUM(K47:L47)</f>
        <v>-1506</v>
      </c>
    </row>
    <row r="48" spans="1:15" ht="13.5" customHeight="1" x14ac:dyDescent="0.25">
      <c r="A48" s="23"/>
    </row>
    <row r="49" spans="1:13" x14ac:dyDescent="0.25">
      <c r="A49" s="33" t="s">
        <v>28</v>
      </c>
    </row>
    <row r="50" spans="1:13" x14ac:dyDescent="0.25">
      <c r="A50" s="73" t="s">
        <v>58</v>
      </c>
    </row>
    <row r="51" spans="1:13" ht="53.25" customHeight="1" x14ac:dyDescent="0.25">
      <c r="A51" s="42" t="s">
        <v>1</v>
      </c>
      <c r="B51" s="42" t="s">
        <v>16</v>
      </c>
      <c r="C51" s="42" t="s">
        <v>3</v>
      </c>
      <c r="D51" s="42" t="s">
        <v>4</v>
      </c>
      <c r="E51" s="25" t="s">
        <v>11</v>
      </c>
      <c r="F51" s="26"/>
      <c r="G51" s="27"/>
      <c r="H51" s="25" t="s">
        <v>29</v>
      </c>
      <c r="I51" s="26"/>
      <c r="J51" s="27"/>
      <c r="K51" s="25" t="s">
        <v>12</v>
      </c>
      <c r="L51" s="26"/>
      <c r="M51" s="27"/>
    </row>
    <row r="52" spans="1:13" ht="30.75" customHeight="1" x14ac:dyDescent="0.25">
      <c r="A52" s="46"/>
      <c r="B52" s="46"/>
      <c r="C52" s="46"/>
      <c r="D52" s="46"/>
      <c r="E52" s="24" t="s">
        <v>13</v>
      </c>
      <c r="F52" s="24" t="s">
        <v>14</v>
      </c>
      <c r="G52" s="24" t="s">
        <v>15</v>
      </c>
      <c r="H52" s="24" t="s">
        <v>13</v>
      </c>
      <c r="I52" s="24" t="s">
        <v>14</v>
      </c>
      <c r="J52" s="24" t="s">
        <v>15</v>
      </c>
      <c r="K52" s="24" t="s">
        <v>13</v>
      </c>
      <c r="L52" s="24" t="s">
        <v>14</v>
      </c>
      <c r="M52" s="24" t="s">
        <v>15</v>
      </c>
    </row>
    <row r="53" spans="1:13" x14ac:dyDescent="0.25">
      <c r="A53" s="24">
        <v>1</v>
      </c>
      <c r="B53" s="24">
        <v>2</v>
      </c>
      <c r="C53" s="24">
        <v>3</v>
      </c>
      <c r="D53" s="24">
        <v>4</v>
      </c>
      <c r="E53" s="24">
        <v>5</v>
      </c>
      <c r="F53" s="24">
        <v>6</v>
      </c>
      <c r="G53" s="24">
        <v>7</v>
      </c>
      <c r="H53" s="24">
        <v>8</v>
      </c>
      <c r="I53" s="24">
        <v>9</v>
      </c>
      <c r="J53" s="24">
        <v>10</v>
      </c>
      <c r="K53" s="24">
        <v>11</v>
      </c>
      <c r="L53" s="24">
        <v>12</v>
      </c>
      <c r="M53" s="24">
        <v>13</v>
      </c>
    </row>
    <row r="54" spans="1:13" x14ac:dyDescent="0.25">
      <c r="A54" s="24">
        <v>1</v>
      </c>
      <c r="B54" s="74" t="s">
        <v>5</v>
      </c>
      <c r="C54" s="24"/>
      <c r="D54" s="24"/>
      <c r="E54" s="24"/>
      <c r="F54" s="24"/>
      <c r="G54" s="24"/>
      <c r="H54" s="24"/>
      <c r="I54" s="24"/>
      <c r="J54" s="24"/>
      <c r="K54" s="24"/>
      <c r="L54" s="24"/>
      <c r="M54" s="24"/>
    </row>
    <row r="55" spans="1:13" ht="66.75" customHeight="1" x14ac:dyDescent="0.25">
      <c r="A55" s="28"/>
      <c r="B55" s="75" t="s">
        <v>81</v>
      </c>
      <c r="C55" s="28" t="s">
        <v>41</v>
      </c>
      <c r="D55" s="28" t="s">
        <v>45</v>
      </c>
      <c r="E55" s="50">
        <f>E32+E33</f>
        <v>5136</v>
      </c>
      <c r="F55" s="51">
        <f>F34</f>
        <v>0</v>
      </c>
      <c r="G55" s="51">
        <f>SUM(E55:F55)</f>
        <v>5136</v>
      </c>
      <c r="H55" s="76">
        <f>H32+H33</f>
        <v>3630</v>
      </c>
      <c r="I55" s="51">
        <f>I34</f>
        <v>0</v>
      </c>
      <c r="J55" s="51">
        <f>SUM(H55:I55)</f>
        <v>3630</v>
      </c>
      <c r="K55" s="51">
        <f>E55-H55</f>
        <v>1506</v>
      </c>
      <c r="L55" s="77">
        <f>SUM(I55)-F55</f>
        <v>0</v>
      </c>
      <c r="M55" s="51">
        <f>K55</f>
        <v>1506</v>
      </c>
    </row>
    <row r="56" spans="1:13" ht="162.75" hidden="1" customHeight="1" x14ac:dyDescent="0.25">
      <c r="A56" s="28"/>
      <c r="B56" s="78"/>
      <c r="C56" s="79"/>
      <c r="D56" s="79"/>
      <c r="E56" s="50"/>
      <c r="F56" s="51"/>
      <c r="G56" s="51"/>
      <c r="H56" s="76"/>
      <c r="I56" s="51"/>
      <c r="J56" s="51"/>
      <c r="K56" s="51"/>
      <c r="L56" s="77"/>
      <c r="M56" s="51"/>
    </row>
    <row r="57" spans="1:13" ht="123.75" hidden="1" customHeight="1" x14ac:dyDescent="0.25">
      <c r="A57" s="28"/>
      <c r="B57" s="80"/>
      <c r="C57" s="28"/>
      <c r="D57" s="28"/>
      <c r="E57" s="50"/>
      <c r="F57" s="51"/>
      <c r="G57" s="51"/>
      <c r="H57" s="50"/>
      <c r="I57" s="51"/>
      <c r="J57" s="51"/>
      <c r="K57" s="51"/>
      <c r="L57" s="77"/>
      <c r="M57" s="51"/>
    </row>
    <row r="58" spans="1:13" ht="15.75" customHeight="1" x14ac:dyDescent="0.25">
      <c r="A58" s="24">
        <v>2</v>
      </c>
      <c r="B58" s="74" t="s">
        <v>6</v>
      </c>
      <c r="C58" s="24"/>
      <c r="D58" s="24"/>
      <c r="E58" s="24"/>
      <c r="F58" s="24"/>
      <c r="G58" s="24"/>
      <c r="H58" s="24"/>
      <c r="I58" s="24"/>
      <c r="J58" s="24"/>
      <c r="K58" s="24"/>
      <c r="L58" s="24"/>
      <c r="M58" s="24"/>
    </row>
    <row r="59" spans="1:13" ht="27" customHeight="1" x14ac:dyDescent="0.25">
      <c r="A59" s="79"/>
      <c r="B59" s="81" t="s">
        <v>82</v>
      </c>
      <c r="C59" s="28" t="s">
        <v>42</v>
      </c>
      <c r="D59" s="28" t="s">
        <v>43</v>
      </c>
      <c r="E59" s="82" t="s">
        <v>83</v>
      </c>
      <c r="F59" s="82"/>
      <c r="G59" s="82">
        <f>E59+F59</f>
        <v>17</v>
      </c>
      <c r="H59" s="83">
        <v>5</v>
      </c>
      <c r="I59" s="83"/>
      <c r="J59" s="83">
        <f>H59+I59</f>
        <v>5</v>
      </c>
      <c r="K59" s="84">
        <f>SUM(H59)-E59</f>
        <v>-12</v>
      </c>
      <c r="L59" s="83"/>
      <c r="M59" s="84">
        <f>SUM(K59:L59)</f>
        <v>-12</v>
      </c>
    </row>
    <row r="60" spans="1:13" ht="69.75" hidden="1" customHeight="1" x14ac:dyDescent="0.25">
      <c r="A60" s="79"/>
      <c r="B60" s="78"/>
      <c r="C60" s="28"/>
      <c r="D60" s="28"/>
      <c r="E60" s="82"/>
      <c r="F60" s="82"/>
      <c r="G60" s="82"/>
      <c r="H60" s="83"/>
      <c r="I60" s="83"/>
      <c r="J60" s="83"/>
      <c r="K60" s="84"/>
      <c r="L60" s="84"/>
      <c r="M60" s="84"/>
    </row>
    <row r="61" spans="1:13" ht="69.75" hidden="1" customHeight="1" x14ac:dyDescent="0.25">
      <c r="A61" s="79"/>
      <c r="B61" s="78"/>
      <c r="C61" s="85"/>
      <c r="D61" s="79"/>
      <c r="E61" s="82"/>
      <c r="F61" s="82"/>
      <c r="G61" s="82"/>
      <c r="H61" s="83"/>
      <c r="I61" s="83"/>
      <c r="J61" s="83"/>
      <c r="K61" s="84"/>
      <c r="L61" s="84"/>
      <c r="M61" s="84"/>
    </row>
    <row r="62" spans="1:13" ht="69.75" hidden="1" customHeight="1" x14ac:dyDescent="0.25">
      <c r="A62" s="79"/>
      <c r="B62" s="78"/>
      <c r="C62" s="85"/>
      <c r="D62" s="79"/>
      <c r="E62" s="82"/>
      <c r="F62" s="82"/>
      <c r="G62" s="82"/>
      <c r="H62" s="83"/>
      <c r="I62" s="83"/>
      <c r="J62" s="83"/>
      <c r="K62" s="84"/>
      <c r="L62" s="84"/>
      <c r="M62" s="84"/>
    </row>
    <row r="63" spans="1:13" ht="58.5" hidden="1" customHeight="1" x14ac:dyDescent="0.25">
      <c r="A63" s="79"/>
      <c r="B63" s="78"/>
      <c r="C63" s="28"/>
      <c r="D63" s="86"/>
      <c r="E63" s="82"/>
      <c r="F63" s="82"/>
      <c r="G63" s="82"/>
      <c r="H63" s="83"/>
      <c r="I63" s="83"/>
      <c r="J63" s="83"/>
      <c r="K63" s="84"/>
      <c r="L63" s="84"/>
      <c r="M63" s="84"/>
    </row>
    <row r="64" spans="1:13" ht="42.75" hidden="1" customHeight="1" x14ac:dyDescent="0.25">
      <c r="A64" s="28"/>
      <c r="B64" s="87"/>
      <c r="C64" s="28"/>
      <c r="D64" s="86"/>
      <c r="E64" s="28"/>
      <c r="F64" s="28"/>
      <c r="G64" s="28"/>
      <c r="H64" s="88"/>
      <c r="I64" s="28"/>
      <c r="J64" s="83"/>
      <c r="K64" s="84"/>
      <c r="L64" s="28"/>
      <c r="M64" s="28"/>
    </row>
    <row r="65" spans="1:13" ht="139.5" hidden="1" customHeight="1" x14ac:dyDescent="0.25">
      <c r="A65" s="28"/>
      <c r="B65" s="89"/>
      <c r="C65" s="28"/>
      <c r="D65" s="86"/>
      <c r="E65" s="28"/>
      <c r="F65" s="28"/>
      <c r="G65" s="28"/>
      <c r="H65" s="28"/>
      <c r="I65" s="28"/>
      <c r="J65" s="28"/>
      <c r="K65" s="28"/>
      <c r="L65" s="28"/>
      <c r="M65" s="28"/>
    </row>
    <row r="66" spans="1:13" ht="150.75" hidden="1" customHeight="1" x14ac:dyDescent="0.25">
      <c r="A66" s="28"/>
      <c r="B66" s="89"/>
      <c r="C66" s="28"/>
      <c r="D66" s="86"/>
      <c r="E66" s="28"/>
      <c r="F66" s="28"/>
      <c r="G66" s="28"/>
      <c r="H66" s="28"/>
      <c r="I66" s="28"/>
      <c r="J66" s="28"/>
      <c r="K66" s="28"/>
      <c r="L66" s="28"/>
      <c r="M66" s="28"/>
    </row>
    <row r="67" spans="1:13" ht="15.75" customHeight="1" x14ac:dyDescent="0.25">
      <c r="A67" s="24">
        <v>3</v>
      </c>
      <c r="B67" s="74" t="s">
        <v>7</v>
      </c>
      <c r="C67" s="24"/>
      <c r="D67" s="24"/>
      <c r="E67" s="24"/>
      <c r="F67" s="24"/>
      <c r="G67" s="24"/>
      <c r="H67" s="24"/>
      <c r="I67" s="24"/>
      <c r="J67" s="24"/>
      <c r="K67" s="24"/>
      <c r="L67" s="24"/>
      <c r="M67" s="24"/>
    </row>
    <row r="68" spans="1:13" ht="46.5" customHeight="1" x14ac:dyDescent="0.25">
      <c r="A68" s="28"/>
      <c r="B68" s="75" t="s">
        <v>84</v>
      </c>
      <c r="C68" s="90" t="s">
        <v>42</v>
      </c>
      <c r="D68" s="28" t="s">
        <v>43</v>
      </c>
      <c r="E68" s="91">
        <f>ROUND(E55/E59,0)</f>
        <v>302</v>
      </c>
      <c r="F68" s="91"/>
      <c r="G68" s="91">
        <f>E68+F68</f>
        <v>302</v>
      </c>
      <c r="H68" s="91">
        <f>ROUND(H55/H59,0)</f>
        <v>726</v>
      </c>
      <c r="I68" s="91"/>
      <c r="J68" s="91">
        <f>H68+I68</f>
        <v>726</v>
      </c>
      <c r="K68" s="92">
        <f>SUM(H68)-E68</f>
        <v>424</v>
      </c>
      <c r="L68" s="92"/>
      <c r="M68" s="92">
        <f>SUM(K68:L68)</f>
        <v>424</v>
      </c>
    </row>
    <row r="69" spans="1:13" ht="58.5" hidden="1" customHeight="1" x14ac:dyDescent="0.25">
      <c r="A69" s="28"/>
      <c r="B69" s="75"/>
      <c r="C69" s="90"/>
      <c r="D69" s="28"/>
      <c r="E69" s="93"/>
      <c r="F69" s="51"/>
      <c r="G69" s="51"/>
      <c r="H69" s="77"/>
      <c r="I69" s="51"/>
      <c r="J69" s="77"/>
      <c r="K69" s="77"/>
      <c r="L69" s="77"/>
      <c r="M69" s="77"/>
    </row>
    <row r="70" spans="1:13" ht="144" hidden="1" customHeight="1" x14ac:dyDescent="0.25">
      <c r="A70" s="28"/>
      <c r="B70" s="75"/>
      <c r="C70" s="90"/>
      <c r="D70" s="28"/>
      <c r="E70" s="51"/>
      <c r="F70" s="93"/>
      <c r="G70" s="51"/>
      <c r="H70" s="77"/>
      <c r="I70" s="77"/>
      <c r="J70" s="77"/>
      <c r="K70" s="77"/>
      <c r="L70" s="77"/>
      <c r="M70" s="77"/>
    </row>
    <row r="71" spans="1:13" ht="15.75" customHeight="1" x14ac:dyDescent="0.25">
      <c r="A71" s="24">
        <v>4</v>
      </c>
      <c r="B71" s="74" t="s">
        <v>8</v>
      </c>
      <c r="C71" s="24"/>
      <c r="D71" s="24"/>
      <c r="E71" s="24"/>
      <c r="F71" s="24"/>
      <c r="G71" s="24"/>
      <c r="H71" s="24"/>
      <c r="I71" s="24"/>
      <c r="J71" s="24"/>
      <c r="K71" s="24"/>
      <c r="L71" s="24"/>
      <c r="M71" s="24"/>
    </row>
    <row r="72" spans="1:13" ht="56.25" customHeight="1" x14ac:dyDescent="0.25">
      <c r="A72" s="79"/>
      <c r="B72" s="94" t="s">
        <v>85</v>
      </c>
      <c r="C72" s="85" t="s">
        <v>39</v>
      </c>
      <c r="D72" s="79" t="s">
        <v>43</v>
      </c>
      <c r="E72" s="79">
        <v>100</v>
      </c>
      <c r="F72" s="79"/>
      <c r="G72" s="91">
        <f>E72+F72</f>
        <v>100</v>
      </c>
      <c r="H72" s="95">
        <v>100</v>
      </c>
      <c r="I72" s="95"/>
      <c r="J72" s="95">
        <f>H72+I72</f>
        <v>100</v>
      </c>
      <c r="K72" s="95">
        <f>SUM(H72)-E72</f>
        <v>0</v>
      </c>
      <c r="L72" s="95"/>
      <c r="M72" s="95">
        <f>SUM(K72:L72)</f>
        <v>0</v>
      </c>
    </row>
    <row r="73" spans="1:13" ht="21" customHeight="1" x14ac:dyDescent="0.25">
      <c r="A73" s="29" t="s">
        <v>59</v>
      </c>
      <c r="B73" s="30"/>
      <c r="C73" s="30"/>
      <c r="D73" s="30"/>
      <c r="E73" s="30"/>
      <c r="F73" s="30"/>
      <c r="G73" s="30"/>
      <c r="H73" s="30"/>
      <c r="I73" s="30"/>
      <c r="J73" s="30"/>
      <c r="K73" s="30"/>
      <c r="L73" s="30"/>
      <c r="M73" s="31"/>
    </row>
    <row r="74" spans="1:13" ht="39.75" customHeight="1" x14ac:dyDescent="0.25">
      <c r="A74" s="96" t="s">
        <v>56</v>
      </c>
      <c r="B74" s="96" t="s">
        <v>16</v>
      </c>
      <c r="C74" s="96" t="s">
        <v>3</v>
      </c>
      <c r="D74" s="97" t="s">
        <v>60</v>
      </c>
      <c r="E74" s="97"/>
      <c r="F74" s="97"/>
      <c r="G74" s="97"/>
      <c r="H74" s="97"/>
      <c r="I74" s="97"/>
      <c r="J74" s="97"/>
      <c r="K74" s="97"/>
      <c r="L74" s="97"/>
      <c r="M74" s="97"/>
    </row>
    <row r="75" spans="1:13" ht="20.25" customHeight="1" x14ac:dyDescent="0.25">
      <c r="A75" s="98">
        <v>1</v>
      </c>
      <c r="B75" s="98">
        <v>2</v>
      </c>
      <c r="C75" s="98">
        <v>3</v>
      </c>
      <c r="D75" s="99">
        <v>4</v>
      </c>
      <c r="E75" s="99"/>
      <c r="F75" s="99"/>
      <c r="G75" s="99"/>
      <c r="H75" s="99"/>
      <c r="I75" s="99"/>
      <c r="J75" s="99"/>
      <c r="K75" s="99"/>
      <c r="L75" s="99"/>
      <c r="M75" s="99"/>
    </row>
    <row r="76" spans="1:13" ht="18" customHeight="1" x14ac:dyDescent="0.25">
      <c r="A76" s="98">
        <v>1</v>
      </c>
      <c r="B76" s="98" t="s">
        <v>5</v>
      </c>
      <c r="C76" s="98"/>
      <c r="D76" s="99"/>
      <c r="E76" s="99"/>
      <c r="F76" s="99"/>
      <c r="G76" s="99"/>
      <c r="H76" s="99"/>
      <c r="I76" s="99"/>
      <c r="J76" s="99"/>
      <c r="K76" s="99"/>
      <c r="L76" s="99"/>
      <c r="M76" s="99"/>
    </row>
    <row r="77" spans="1:13" ht="90.75" customHeight="1" x14ac:dyDescent="0.25">
      <c r="A77" s="100"/>
      <c r="B77" s="101" t="str">
        <f t="shared" ref="B77:C79" si="0">B55</f>
        <v>обсяг видатків  на забезпечення виконання наданих повноважень</v>
      </c>
      <c r="C77" s="100" t="str">
        <f t="shared" si="0"/>
        <v>грн</v>
      </c>
      <c r="D77" s="102" t="s">
        <v>86</v>
      </c>
      <c r="E77" s="102"/>
      <c r="F77" s="102"/>
      <c r="G77" s="102"/>
      <c r="H77" s="102"/>
      <c r="I77" s="102"/>
      <c r="J77" s="102"/>
      <c r="K77" s="102"/>
      <c r="L77" s="102"/>
      <c r="M77" s="102"/>
    </row>
    <row r="78" spans="1:13" ht="102" hidden="1" customHeight="1" x14ac:dyDescent="0.25">
      <c r="A78" s="100"/>
      <c r="B78" s="101">
        <f t="shared" si="0"/>
        <v>0</v>
      </c>
      <c r="C78" s="100">
        <f t="shared" si="0"/>
        <v>0</v>
      </c>
      <c r="D78" s="102" t="s">
        <v>68</v>
      </c>
      <c r="E78" s="102"/>
      <c r="F78" s="102"/>
      <c r="G78" s="102"/>
      <c r="H78" s="102"/>
      <c r="I78" s="102"/>
      <c r="J78" s="102"/>
      <c r="K78" s="102"/>
      <c r="L78" s="102"/>
      <c r="M78" s="102"/>
    </row>
    <row r="79" spans="1:13" ht="123" hidden="1" customHeight="1" x14ac:dyDescent="0.25">
      <c r="A79" s="100"/>
      <c r="B79" s="103">
        <f t="shared" si="0"/>
        <v>0</v>
      </c>
      <c r="C79" s="100">
        <f t="shared" si="0"/>
        <v>0</v>
      </c>
      <c r="D79" s="102" t="s">
        <v>69</v>
      </c>
      <c r="E79" s="102"/>
      <c r="F79" s="102"/>
      <c r="G79" s="102"/>
      <c r="H79" s="102"/>
      <c r="I79" s="102"/>
      <c r="J79" s="102"/>
      <c r="K79" s="102"/>
      <c r="L79" s="102"/>
      <c r="M79" s="102"/>
    </row>
    <row r="80" spans="1:13" ht="18" customHeight="1" x14ac:dyDescent="0.25">
      <c r="A80" s="98">
        <v>2</v>
      </c>
      <c r="B80" s="98" t="s">
        <v>6</v>
      </c>
      <c r="C80" s="98"/>
      <c r="D80" s="99"/>
      <c r="E80" s="99"/>
      <c r="F80" s="99"/>
      <c r="G80" s="99"/>
      <c r="H80" s="99"/>
      <c r="I80" s="99"/>
      <c r="J80" s="99"/>
      <c r="K80" s="99"/>
      <c r="L80" s="99"/>
      <c r="M80" s="99"/>
    </row>
    <row r="81" spans="1:13" ht="51.75" customHeight="1" x14ac:dyDescent="0.25">
      <c r="A81" s="98"/>
      <c r="B81" s="101" t="str">
        <f t="shared" ref="B81:C85" si="1">B59</f>
        <v>кількість навчань</v>
      </c>
      <c r="C81" s="100" t="str">
        <f t="shared" si="1"/>
        <v>од.</v>
      </c>
      <c r="D81" s="102" t="s">
        <v>87</v>
      </c>
      <c r="E81" s="102"/>
      <c r="F81" s="102"/>
      <c r="G81" s="102"/>
      <c r="H81" s="102"/>
      <c r="I81" s="102"/>
      <c r="J81" s="102"/>
      <c r="K81" s="102"/>
      <c r="L81" s="102"/>
      <c r="M81" s="102"/>
    </row>
    <row r="82" spans="1:13" ht="93" hidden="1" customHeight="1" x14ac:dyDescent="0.25">
      <c r="A82" s="98"/>
      <c r="B82" s="104">
        <f t="shared" si="1"/>
        <v>0</v>
      </c>
      <c r="C82" s="100">
        <f t="shared" si="1"/>
        <v>0</v>
      </c>
      <c r="D82" s="102" t="s">
        <v>70</v>
      </c>
      <c r="E82" s="102"/>
      <c r="F82" s="102"/>
      <c r="G82" s="102"/>
      <c r="H82" s="102"/>
      <c r="I82" s="102"/>
      <c r="J82" s="102"/>
      <c r="K82" s="102"/>
      <c r="L82" s="102"/>
      <c r="M82" s="102"/>
    </row>
    <row r="83" spans="1:13" ht="106.5" hidden="1" customHeight="1" x14ac:dyDescent="0.25">
      <c r="A83" s="98"/>
      <c r="B83" s="104">
        <f t="shared" si="1"/>
        <v>0</v>
      </c>
      <c r="C83" s="100">
        <f t="shared" si="1"/>
        <v>0</v>
      </c>
      <c r="D83" s="102" t="s">
        <v>61</v>
      </c>
      <c r="E83" s="102"/>
      <c r="F83" s="102"/>
      <c r="G83" s="102"/>
      <c r="H83" s="102"/>
      <c r="I83" s="102"/>
      <c r="J83" s="102"/>
      <c r="K83" s="102"/>
      <c r="L83" s="102"/>
      <c r="M83" s="102"/>
    </row>
    <row r="84" spans="1:13" ht="110.25" hidden="1" customHeight="1" x14ac:dyDescent="0.25">
      <c r="A84" s="98"/>
      <c r="B84" s="104">
        <f t="shared" si="1"/>
        <v>0</v>
      </c>
      <c r="C84" s="100">
        <f t="shared" si="1"/>
        <v>0</v>
      </c>
      <c r="D84" s="102" t="s">
        <v>61</v>
      </c>
      <c r="E84" s="102"/>
      <c r="F84" s="102"/>
      <c r="G84" s="102"/>
      <c r="H84" s="102"/>
      <c r="I84" s="102"/>
      <c r="J84" s="102"/>
      <c r="K84" s="102"/>
      <c r="L84" s="102"/>
      <c r="M84" s="102"/>
    </row>
    <row r="85" spans="1:13" ht="93" hidden="1" customHeight="1" x14ac:dyDescent="0.25">
      <c r="A85" s="98"/>
      <c r="B85" s="104">
        <f t="shared" si="1"/>
        <v>0</v>
      </c>
      <c r="C85" s="100">
        <f t="shared" si="1"/>
        <v>0</v>
      </c>
      <c r="D85" s="102" t="s">
        <v>61</v>
      </c>
      <c r="E85" s="102"/>
      <c r="F85" s="102"/>
      <c r="G85" s="102"/>
      <c r="H85" s="102"/>
      <c r="I85" s="102"/>
      <c r="J85" s="102"/>
      <c r="K85" s="102"/>
      <c r="L85" s="102"/>
      <c r="M85" s="102"/>
    </row>
    <row r="86" spans="1:13" ht="48" hidden="1" customHeight="1" x14ac:dyDescent="0.25">
      <c r="A86" s="98"/>
      <c r="B86" s="104">
        <f>B64</f>
        <v>0</v>
      </c>
      <c r="C86" s="100">
        <f>C60</f>
        <v>0</v>
      </c>
      <c r="D86" s="102" t="s">
        <v>63</v>
      </c>
      <c r="E86" s="102"/>
      <c r="F86" s="102"/>
      <c r="G86" s="102"/>
      <c r="H86" s="102"/>
      <c r="I86" s="102"/>
      <c r="J86" s="102"/>
      <c r="K86" s="102"/>
      <c r="L86" s="102"/>
      <c r="M86" s="102"/>
    </row>
    <row r="87" spans="1:13" ht="138" hidden="1" customHeight="1" x14ac:dyDescent="0.25">
      <c r="A87" s="98"/>
      <c r="B87" s="104">
        <f>B65</f>
        <v>0</v>
      </c>
      <c r="C87" s="100">
        <f>C63</f>
        <v>0</v>
      </c>
      <c r="D87" s="102" t="s">
        <v>71</v>
      </c>
      <c r="E87" s="102"/>
      <c r="F87" s="102"/>
      <c r="G87" s="102"/>
      <c r="H87" s="102"/>
      <c r="I87" s="102"/>
      <c r="J87" s="102"/>
      <c r="K87" s="102"/>
      <c r="L87" s="102"/>
      <c r="M87" s="102"/>
    </row>
    <row r="88" spans="1:13" ht="152.25" hidden="1" customHeight="1" x14ac:dyDescent="0.25">
      <c r="A88" s="98"/>
      <c r="B88" s="104">
        <f>B66</f>
        <v>0</v>
      </c>
      <c r="C88" s="100">
        <f>C66</f>
        <v>0</v>
      </c>
      <c r="D88" s="102" t="s">
        <v>72</v>
      </c>
      <c r="E88" s="102"/>
      <c r="F88" s="102"/>
      <c r="G88" s="102"/>
      <c r="H88" s="102"/>
      <c r="I88" s="102"/>
      <c r="J88" s="102"/>
      <c r="K88" s="102"/>
      <c r="L88" s="102"/>
      <c r="M88" s="102"/>
    </row>
    <row r="89" spans="1:13" ht="18" customHeight="1" x14ac:dyDescent="0.25">
      <c r="A89" s="98">
        <v>3</v>
      </c>
      <c r="B89" s="96" t="s">
        <v>7</v>
      </c>
      <c r="C89" s="100"/>
      <c r="D89" s="99"/>
      <c r="E89" s="99"/>
      <c r="F89" s="99"/>
      <c r="G89" s="99"/>
      <c r="H89" s="99"/>
      <c r="I89" s="99"/>
      <c r="J89" s="99"/>
      <c r="K89" s="99"/>
      <c r="L89" s="99"/>
      <c r="M89" s="99"/>
    </row>
    <row r="90" spans="1:13" ht="58.5" customHeight="1" x14ac:dyDescent="0.25">
      <c r="A90" s="98"/>
      <c r="B90" s="101" t="str">
        <f t="shared" ref="B90:C92" si="2">B68</f>
        <v>середні витрати на здійснення одного навчання</v>
      </c>
      <c r="C90" s="100" t="str">
        <f t="shared" si="2"/>
        <v>од.</v>
      </c>
      <c r="D90" s="102" t="s">
        <v>90</v>
      </c>
      <c r="E90" s="102"/>
      <c r="F90" s="102"/>
      <c r="G90" s="102"/>
      <c r="H90" s="102"/>
      <c r="I90" s="102"/>
      <c r="J90" s="102"/>
      <c r="K90" s="102"/>
      <c r="L90" s="102"/>
      <c r="M90" s="102"/>
    </row>
    <row r="91" spans="1:13" ht="62.25" hidden="1" customHeight="1" x14ac:dyDescent="0.25">
      <c r="A91" s="98"/>
      <c r="B91" s="101">
        <f t="shared" si="2"/>
        <v>0</v>
      </c>
      <c r="C91" s="100">
        <f t="shared" si="2"/>
        <v>0</v>
      </c>
      <c r="D91" s="102" t="s">
        <v>64</v>
      </c>
      <c r="E91" s="102"/>
      <c r="F91" s="102"/>
      <c r="G91" s="102"/>
      <c r="H91" s="102"/>
      <c r="I91" s="102"/>
      <c r="J91" s="102"/>
      <c r="K91" s="102"/>
      <c r="L91" s="102"/>
      <c r="M91" s="102"/>
    </row>
    <row r="92" spans="1:13" ht="147.75" hidden="1" customHeight="1" x14ac:dyDescent="0.25">
      <c r="A92" s="98"/>
      <c r="B92" s="101">
        <f t="shared" si="2"/>
        <v>0</v>
      </c>
      <c r="C92" s="100">
        <f t="shared" si="2"/>
        <v>0</v>
      </c>
      <c r="D92" s="102" t="s">
        <v>73</v>
      </c>
      <c r="E92" s="102"/>
      <c r="F92" s="102"/>
      <c r="G92" s="102"/>
      <c r="H92" s="102"/>
      <c r="I92" s="102"/>
      <c r="J92" s="102"/>
      <c r="K92" s="102"/>
      <c r="L92" s="102"/>
      <c r="M92" s="102"/>
    </row>
    <row r="93" spans="1:13" ht="15" customHeight="1" x14ac:dyDescent="0.25">
      <c r="A93" s="98">
        <v>4</v>
      </c>
      <c r="B93" s="86" t="s">
        <v>8</v>
      </c>
      <c r="C93" s="98"/>
      <c r="D93" s="99"/>
      <c r="E93" s="99"/>
      <c r="F93" s="99"/>
      <c r="G93" s="99"/>
      <c r="H93" s="99"/>
      <c r="I93" s="99"/>
      <c r="J93" s="99"/>
      <c r="K93" s="99"/>
      <c r="L93" s="99"/>
      <c r="M93" s="99"/>
    </row>
    <row r="94" spans="1:13" ht="51.75" customHeight="1" x14ac:dyDescent="0.25">
      <c r="A94" s="98"/>
      <c r="B94" s="101" t="str">
        <f>B72</f>
        <v>відсоток відшкодування до понесених витрат</v>
      </c>
      <c r="C94" s="100" t="str">
        <f>C72</f>
        <v>%</v>
      </c>
      <c r="D94" s="102" t="s">
        <v>61</v>
      </c>
      <c r="E94" s="102"/>
      <c r="F94" s="102"/>
      <c r="G94" s="102"/>
      <c r="H94" s="102"/>
      <c r="I94" s="102"/>
      <c r="J94" s="102"/>
      <c r="K94" s="102"/>
      <c r="L94" s="102"/>
      <c r="M94" s="102"/>
    </row>
    <row r="95" spans="1:13" ht="40.5" hidden="1" customHeight="1" x14ac:dyDescent="0.25">
      <c r="A95" s="98"/>
      <c r="B95" s="101" t="e">
        <f>#REF!</f>
        <v>#REF!</v>
      </c>
      <c r="C95" s="100" t="e">
        <f>#REF!</f>
        <v>#REF!</v>
      </c>
      <c r="D95" s="105" t="s">
        <v>61</v>
      </c>
      <c r="E95" s="105"/>
      <c r="F95" s="105"/>
      <c r="G95" s="105"/>
      <c r="H95" s="105"/>
      <c r="I95" s="105"/>
      <c r="J95" s="105"/>
      <c r="K95" s="105"/>
      <c r="L95" s="105"/>
      <c r="M95" s="105"/>
    </row>
    <row r="96" spans="1:13" ht="15.75" customHeight="1" x14ac:dyDescent="0.25">
      <c r="A96" s="106"/>
      <c r="B96" s="107"/>
      <c r="C96" s="108"/>
      <c r="D96" s="109"/>
      <c r="E96" s="109"/>
      <c r="F96" s="109"/>
      <c r="G96" s="109"/>
      <c r="H96" s="109"/>
      <c r="I96" s="109"/>
      <c r="J96" s="109"/>
      <c r="K96" s="109"/>
      <c r="L96" s="109"/>
      <c r="M96" s="110"/>
    </row>
    <row r="97" spans="1:13" ht="17.25" customHeight="1" x14ac:dyDescent="0.25">
      <c r="A97" s="111" t="s">
        <v>62</v>
      </c>
      <c r="B97" s="112"/>
      <c r="C97" s="112"/>
      <c r="D97" s="112"/>
      <c r="E97" s="112"/>
      <c r="F97" s="112"/>
      <c r="G97" s="112"/>
      <c r="H97" s="112"/>
      <c r="I97" s="112"/>
      <c r="J97" s="112"/>
      <c r="K97" s="112"/>
      <c r="L97" s="112"/>
      <c r="M97" s="113"/>
    </row>
    <row r="98" spans="1:13" ht="69" customHeight="1" x14ac:dyDescent="0.25">
      <c r="A98" s="114" t="s">
        <v>88</v>
      </c>
      <c r="B98" s="115"/>
      <c r="C98" s="115"/>
      <c r="D98" s="115"/>
      <c r="E98" s="115"/>
      <c r="F98" s="115"/>
      <c r="G98" s="115"/>
      <c r="H98" s="115"/>
      <c r="I98" s="115"/>
      <c r="J98" s="115"/>
      <c r="K98" s="115"/>
      <c r="L98" s="115"/>
      <c r="M98" s="116"/>
    </row>
    <row r="99" spans="1:13" ht="9.75" customHeight="1" x14ac:dyDescent="0.25">
      <c r="A99" s="117"/>
    </row>
    <row r="100" spans="1:13" ht="19.5" customHeight="1" x14ac:dyDescent="0.25">
      <c r="A100" s="33" t="s">
        <v>30</v>
      </c>
      <c r="B100" s="33"/>
      <c r="C100" s="33"/>
      <c r="D100" s="33"/>
    </row>
    <row r="101" spans="1:13" ht="24" customHeight="1" x14ac:dyDescent="0.25">
      <c r="A101" s="36" t="s">
        <v>89</v>
      </c>
      <c r="B101" s="37"/>
      <c r="C101" s="37"/>
      <c r="D101" s="37"/>
      <c r="E101" s="37"/>
      <c r="F101" s="37"/>
      <c r="G101" s="37"/>
      <c r="H101" s="37"/>
      <c r="I101" s="37"/>
      <c r="J101" s="37"/>
      <c r="K101" s="37"/>
      <c r="L101" s="37"/>
      <c r="M101" s="38"/>
    </row>
    <row r="102" spans="1:13" ht="19.5" hidden="1" customHeight="1" x14ac:dyDescent="0.25">
      <c r="A102" s="118" t="s">
        <v>48</v>
      </c>
      <c r="B102" s="118"/>
      <c r="C102" s="118"/>
      <c r="D102" s="118"/>
      <c r="E102" s="119"/>
      <c r="F102" s="119"/>
    </row>
    <row r="103" spans="1:13" ht="20.25" customHeight="1" x14ac:dyDescent="0.25">
      <c r="A103" s="120"/>
      <c r="B103" s="120"/>
      <c r="C103" s="120"/>
      <c r="D103" s="120"/>
      <c r="E103" s="120"/>
      <c r="F103" s="121"/>
      <c r="G103" s="121"/>
      <c r="H103" s="121"/>
      <c r="I103" s="121"/>
      <c r="J103" s="121"/>
      <c r="K103" s="121"/>
      <c r="L103" s="121"/>
      <c r="M103" s="121"/>
    </row>
    <row r="104" spans="1:13" ht="18" customHeight="1" x14ac:dyDescent="0.25">
      <c r="A104" s="122" t="s">
        <v>52</v>
      </c>
      <c r="B104" s="121"/>
      <c r="C104" s="121"/>
      <c r="D104" s="121"/>
      <c r="E104" s="121"/>
      <c r="F104" s="121"/>
      <c r="G104" s="121"/>
      <c r="H104" s="121"/>
      <c r="I104" s="121"/>
      <c r="J104" s="121"/>
      <c r="K104" s="121"/>
      <c r="L104" s="121"/>
      <c r="M104" s="121"/>
    </row>
    <row r="105" spans="1:13" ht="18" customHeight="1" x14ac:dyDescent="0.25">
      <c r="A105" s="122" t="s">
        <v>53</v>
      </c>
      <c r="B105" s="121"/>
      <c r="C105" s="121"/>
      <c r="D105" s="121"/>
      <c r="E105" s="121"/>
      <c r="F105" s="121"/>
      <c r="G105" s="121"/>
      <c r="H105" s="121"/>
      <c r="I105" s="121"/>
      <c r="J105" s="121"/>
      <c r="K105" s="121"/>
      <c r="L105" s="121"/>
      <c r="M105" s="121"/>
    </row>
    <row r="106" spans="1:13" ht="18" customHeight="1" x14ac:dyDescent="0.25">
      <c r="A106" s="122" t="s">
        <v>54</v>
      </c>
      <c r="B106" s="123"/>
      <c r="C106" s="123"/>
      <c r="D106" s="123"/>
      <c r="E106" s="123"/>
      <c r="F106" s="123"/>
      <c r="G106" s="123"/>
      <c r="H106" s="123"/>
      <c r="I106" s="123"/>
      <c r="J106" s="123"/>
      <c r="K106" s="123"/>
      <c r="L106" s="123"/>
      <c r="M106" s="123"/>
    </row>
    <row r="107" spans="1:13" ht="21" customHeight="1" x14ac:dyDescent="0.25">
      <c r="A107" s="122"/>
      <c r="B107" s="123"/>
      <c r="C107" s="123"/>
      <c r="D107" s="123"/>
      <c r="E107" s="123"/>
      <c r="F107" s="123"/>
      <c r="G107" s="123"/>
      <c r="H107" s="123"/>
      <c r="I107" s="123"/>
      <c r="J107" s="123"/>
      <c r="K107" s="123"/>
      <c r="L107" s="123"/>
      <c r="M107" s="123"/>
    </row>
    <row r="108" spans="1:13" ht="15.75" customHeight="1" x14ac:dyDescent="0.25">
      <c r="A108" s="124" t="s">
        <v>46</v>
      </c>
      <c r="B108" s="124"/>
      <c r="C108" s="124"/>
      <c r="D108" s="124"/>
      <c r="E108" s="124"/>
    </row>
    <row r="109" spans="1:13" x14ac:dyDescent="0.25">
      <c r="A109" s="124"/>
      <c r="B109" s="124"/>
      <c r="C109" s="124"/>
      <c r="D109" s="124"/>
      <c r="E109" s="124"/>
      <c r="G109" s="125"/>
      <c r="H109" s="125"/>
      <c r="J109" s="126" t="s">
        <v>67</v>
      </c>
      <c r="K109" s="126"/>
      <c r="L109" s="126"/>
      <c r="M109" s="126"/>
    </row>
    <row r="110" spans="1:13" x14ac:dyDescent="0.25">
      <c r="A110" s="127"/>
      <c r="B110" s="127"/>
      <c r="C110" s="127"/>
      <c r="D110" s="127"/>
      <c r="E110" s="127"/>
      <c r="G110" s="128" t="s">
        <v>9</v>
      </c>
      <c r="H110" s="128"/>
      <c r="J110" s="129" t="s">
        <v>50</v>
      </c>
      <c r="K110" s="129"/>
      <c r="L110" s="129"/>
      <c r="M110" s="129"/>
    </row>
    <row r="111" spans="1:13" ht="15.75" customHeight="1" x14ac:dyDescent="0.25">
      <c r="A111" s="124" t="s">
        <v>38</v>
      </c>
      <c r="B111" s="124"/>
      <c r="C111" s="124"/>
      <c r="D111" s="124"/>
      <c r="E111" s="124"/>
      <c r="G111" s="125"/>
      <c r="H111" s="125"/>
      <c r="J111" s="126" t="s">
        <v>47</v>
      </c>
      <c r="K111" s="126"/>
      <c r="L111" s="126"/>
      <c r="M111" s="126"/>
    </row>
    <row r="112" spans="1:13" x14ac:dyDescent="0.25">
      <c r="A112" s="124"/>
      <c r="B112" s="124"/>
      <c r="C112" s="124"/>
      <c r="D112" s="124"/>
      <c r="E112" s="124"/>
      <c r="G112" s="128" t="s">
        <v>9</v>
      </c>
      <c r="H112" s="128"/>
      <c r="J112" s="129" t="s">
        <v>50</v>
      </c>
      <c r="K112" s="129"/>
      <c r="L112" s="129"/>
      <c r="M112" s="129"/>
    </row>
  </sheetData>
  <mergeCells count="90">
    <mergeCell ref="A101:M101"/>
    <mergeCell ref="D89:M89"/>
    <mergeCell ref="D90:M90"/>
    <mergeCell ref="A98:M98"/>
    <mergeCell ref="D91:M91"/>
    <mergeCell ref="D92:M92"/>
    <mergeCell ref="D80:M80"/>
    <mergeCell ref="D81:M81"/>
    <mergeCell ref="D78:M78"/>
    <mergeCell ref="D84:M84"/>
    <mergeCell ref="D83:M83"/>
    <mergeCell ref="B33:D33"/>
    <mergeCell ref="D79:M79"/>
    <mergeCell ref="D87:M87"/>
    <mergeCell ref="D88:M88"/>
    <mergeCell ref="D82:M82"/>
    <mergeCell ref="D85:M85"/>
    <mergeCell ref="A108:E109"/>
    <mergeCell ref="D93:M93"/>
    <mergeCell ref="D94:M94"/>
    <mergeCell ref="D95:M95"/>
    <mergeCell ref="A97:M97"/>
    <mergeCell ref="D74:M74"/>
    <mergeCell ref="B11:C11"/>
    <mergeCell ref="B9:C9"/>
    <mergeCell ref="B20:M20"/>
    <mergeCell ref="B12:C12"/>
    <mergeCell ref="D12:E12"/>
    <mergeCell ref="F12:G12"/>
    <mergeCell ref="B13:C13"/>
    <mergeCell ref="B16:M16"/>
    <mergeCell ref="B32:D32"/>
    <mergeCell ref="G112:H112"/>
    <mergeCell ref="J110:M110"/>
    <mergeCell ref="J109:M109"/>
    <mergeCell ref="J111:M111"/>
    <mergeCell ref="J112:M112"/>
    <mergeCell ref="H29:J29"/>
    <mergeCell ref="K29:M29"/>
    <mergeCell ref="D75:M75"/>
    <mergeCell ref="D76:M76"/>
    <mergeCell ref="D77:M77"/>
    <mergeCell ref="B8:C8"/>
    <mergeCell ref="D9:J9"/>
    <mergeCell ref="B10:C10"/>
    <mergeCell ref="B46:D46"/>
    <mergeCell ref="B47:D47"/>
    <mergeCell ref="B31:D31"/>
    <mergeCell ref="B34:D34"/>
    <mergeCell ref="F13:G13"/>
    <mergeCell ref="B17:M17"/>
    <mergeCell ref="D10:L10"/>
    <mergeCell ref="A41:M41"/>
    <mergeCell ref="A111:E112"/>
    <mergeCell ref="G109:H109"/>
    <mergeCell ref="G111:H111"/>
    <mergeCell ref="E51:G51"/>
    <mergeCell ref="H51:J51"/>
    <mergeCell ref="G110:H110"/>
    <mergeCell ref="D86:M86"/>
    <mergeCell ref="D51:D52"/>
    <mergeCell ref="B44:D45"/>
    <mergeCell ref="K44:M44"/>
    <mergeCell ref="A44:A45"/>
    <mergeCell ref="E44:G44"/>
    <mergeCell ref="H44:J44"/>
    <mergeCell ref="K51:M51"/>
    <mergeCell ref="A51:A52"/>
    <mergeCell ref="B51:B52"/>
    <mergeCell ref="C51:C52"/>
    <mergeCell ref="A5:M5"/>
    <mergeCell ref="B29:D30"/>
    <mergeCell ref="A6:M6"/>
    <mergeCell ref="A14:M14"/>
    <mergeCell ref="B23:M23"/>
    <mergeCell ref="B24:M24"/>
    <mergeCell ref="A29:A30"/>
    <mergeCell ref="E29:G29"/>
    <mergeCell ref="H12:L12"/>
    <mergeCell ref="D8:L8"/>
    <mergeCell ref="H13:K13"/>
    <mergeCell ref="J1:M4"/>
    <mergeCell ref="D13:E13"/>
    <mergeCell ref="D11:J11"/>
    <mergeCell ref="A73:M73"/>
    <mergeCell ref="B37:M37"/>
    <mergeCell ref="B38:M38"/>
    <mergeCell ref="B39:M39"/>
    <mergeCell ref="L28:M28"/>
    <mergeCell ref="A36:M36"/>
  </mergeCells>
  <pageMargins left="0.15748031496062992" right="0.15748031496062992" top="0.55118110236220474" bottom="0.39370078740157483" header="0.31496062992125984" footer="0.31496062992125984"/>
  <pageSetup paperSize="9" scale="85" orientation="landscape" r:id="rId1"/>
  <rowBreaks count="3" manualBreakCount="3">
    <brk id="28" max="12" man="1"/>
    <brk id="54" max="12" man="1"/>
    <brk id="9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1910170</vt:lpstr>
      <vt:lpstr>'1910170'!Область_друку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2024-02-06T12:45:26Z</cp:lastPrinted>
  <dcterms:created xsi:type="dcterms:W3CDTF">2018-12-28T08:43:53Z</dcterms:created>
  <dcterms:modified xsi:type="dcterms:W3CDTF">2024-02-28T14:47:03Z</dcterms:modified>
</cp:coreProperties>
</file>