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УКІ\"/>
    </mc:Choice>
  </mc:AlternateContent>
  <bookViews>
    <workbookView xWindow="0" yWindow="0" windowWidth="20490" windowHeight="6555"/>
  </bookViews>
  <sheets>
    <sheet name="1417310" sheetId="1" r:id="rId1"/>
  </sheets>
  <definedNames>
    <definedName name="_xlnm.Print_Area" localSheetId="0">'1417310'!$A$1:$R$94</definedName>
  </definedNames>
  <calcPr calcId="152511"/>
</workbook>
</file>

<file path=xl/calcChain.xml><?xml version="1.0" encoding="utf-8"?>
<calcChain xmlns="http://schemas.openxmlformats.org/spreadsheetml/2006/main">
  <c r="N65" i="1" l="1"/>
  <c r="N69" i="1" s="1"/>
  <c r="K65" i="1"/>
  <c r="K71" i="1" s="1"/>
  <c r="O67" i="1"/>
  <c r="Q67" i="1"/>
  <c r="R67" i="1" s="1"/>
  <c r="L67" i="1"/>
  <c r="K64" i="1"/>
  <c r="K39" i="1" s="1"/>
  <c r="L65" i="1"/>
  <c r="N71" i="1"/>
  <c r="O71" i="1" s="1"/>
  <c r="N64" i="1"/>
  <c r="N39" i="1" s="1"/>
  <c r="O65" i="1"/>
  <c r="Q65" i="1"/>
  <c r="R65" i="1"/>
  <c r="Q64" i="1"/>
  <c r="R64" i="1" s="1"/>
  <c r="O64" i="1"/>
  <c r="L39" i="1" l="1"/>
  <c r="L40" i="1" s="1"/>
  <c r="K40" i="1"/>
  <c r="H53" i="1" s="1"/>
  <c r="Q71" i="1"/>
  <c r="R71" i="1" s="1"/>
  <c r="L71" i="1"/>
  <c r="N40" i="1"/>
  <c r="O39" i="1"/>
  <c r="R39" i="1" s="1"/>
  <c r="Q39" i="1"/>
  <c r="O69" i="1"/>
  <c r="L64" i="1"/>
  <c r="K69" i="1"/>
  <c r="L69" i="1" s="1"/>
  <c r="O40" i="1" l="1"/>
  <c r="R40" i="1" s="1"/>
  <c r="K53" i="1"/>
  <c r="Q40" i="1"/>
  <c r="T40" i="1"/>
  <c r="H54" i="1"/>
  <c r="I53" i="1"/>
  <c r="I54" i="1" s="1"/>
  <c r="Q69" i="1"/>
  <c r="R69" i="1" s="1"/>
  <c r="N53" i="1" l="1"/>
  <c r="L53" i="1"/>
  <c r="K54" i="1"/>
  <c r="U54" i="1" l="1"/>
  <c r="N54" i="1"/>
  <c r="L54" i="1"/>
  <c r="O54" i="1" s="1"/>
  <c r="O53" i="1"/>
</calcChain>
</file>

<file path=xl/sharedStrings.xml><?xml version="1.0" encoding="utf-8"?>
<sst xmlns="http://schemas.openxmlformats.org/spreadsheetml/2006/main" count="154" uniqueCount="96">
  <si>
    <t xml:space="preserve">1. </t>
  </si>
  <si>
    <t>2.</t>
  </si>
  <si>
    <t>3.</t>
  </si>
  <si>
    <t>Наказ Міністерства фінансів України</t>
  </si>
  <si>
    <t>26 серпня 2014 року № 836</t>
  </si>
  <si>
    <t>(у редакції наказу Міністерства фінансів України</t>
  </si>
  <si>
    <t>ЗАТВЕРДЖЕНО</t>
  </si>
  <si>
    <t>загальний фонд</t>
  </si>
  <si>
    <t>спеціальний фонд</t>
  </si>
  <si>
    <t>усього</t>
  </si>
  <si>
    <t>Затверджено у паспорті бюджетної  програми</t>
  </si>
  <si>
    <t>Відхилення</t>
  </si>
  <si>
    <t>6.</t>
  </si>
  <si>
    <t>Усього</t>
  </si>
  <si>
    <t>№ з/п</t>
  </si>
  <si>
    <t xml:space="preserve">7. </t>
  </si>
  <si>
    <t>Найменування місцевої/ регіональної програми</t>
  </si>
  <si>
    <t>Одиниця виміру</t>
  </si>
  <si>
    <t xml:space="preserve">Джерело інформації </t>
  </si>
  <si>
    <t>Показники</t>
  </si>
  <si>
    <t>(підпис)</t>
  </si>
  <si>
    <t>обсяг видатків</t>
  </si>
  <si>
    <t>од.</t>
  </si>
  <si>
    <t>рішення сесії міської ради</t>
  </si>
  <si>
    <t>розрахунково</t>
  </si>
  <si>
    <t>Будівництво об’єктів житлово-комунального господарства</t>
  </si>
  <si>
    <t>0443</t>
  </si>
  <si>
    <t>грн.</t>
  </si>
  <si>
    <t>Забезпечення будівництва об’єктів</t>
  </si>
  <si>
    <t>ЗВІТ</t>
  </si>
  <si>
    <t>про виконання паспорта бюджетної програми</t>
  </si>
  <si>
    <t>4.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</si>
  <si>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</si>
  <si>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</si>
  <si>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5.</t>
  </si>
  <si>
    <t>Мета бюджетної програми</t>
  </si>
  <si>
    <t>Завдання бюджетної програми</t>
  </si>
  <si>
    <t xml:space="preserve">Видатки (надані кредити з бюджету) та напрями використання бюджетних коштів за бюджетною програмою </t>
  </si>
  <si>
    <t>Виконання власних повноважень міських рад в галузі будівництва, реконструкції об'єктів комунального господарства, шляхів місцевого значення</t>
  </si>
  <si>
    <t>Забезпечення розвитку інфрастуктури території</t>
  </si>
  <si>
    <t>8.</t>
  </si>
  <si>
    <t>Завдання</t>
  </si>
  <si>
    <t>гривень</t>
  </si>
  <si>
    <t>Видатки (надані кредити з бюджету) на реалізацію місцевих/ регіональних програм, які виконуються в межах бюджетної програми</t>
  </si>
  <si>
    <t>Касові видатки (надані кредити з бюджету)</t>
  </si>
  <si>
    <t xml:space="preserve">Результативні показники бюджетної програми та аналіз їх виконання </t>
  </si>
  <si>
    <t>9.</t>
  </si>
  <si>
    <t>Фактичні результативні показники, досягнуті за рахунок касових видатків (наданих кредитів з бюджету)</t>
  </si>
  <si>
    <t>(код Програмної класифікації видатків  та кредитування місцевого бюджету)</t>
  </si>
  <si>
    <t>(код Типової  програмної класифікації видатків  та кредитування місцевого бюджету)</t>
  </si>
  <si>
    <t>7310</t>
  </si>
  <si>
    <t>(код Фунціональної  класифікації видатків  та кредитування бюджету)</t>
  </si>
  <si>
    <t>(найменування головного розпорядника коштів місцевого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</si>
  <si>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</si>
  <si>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03356163</t>
  </si>
  <si>
    <t>(код за ЄДРПОУ)</t>
  </si>
  <si>
    <t>(код бюджету)</t>
  </si>
  <si>
    <t>затрат</t>
  </si>
  <si>
    <t>продукту</t>
  </si>
  <si>
    <t>ефективності</t>
  </si>
  <si>
    <t>якості</t>
  </si>
  <si>
    <t>10. Узагальнений висновок про виконання бюджетної програми.</t>
  </si>
  <si>
    <t>(найменування відповідального виконавця)</t>
  </si>
  <si>
    <t>Управління комунальної інфраструктури Хмельницької міської ради</t>
  </si>
  <si>
    <t>22564000000</t>
  </si>
  <si>
    <t>Начальник відділу бухгалтерського обліку та звітності - головний бухгалтер</t>
  </si>
  <si>
    <t>від 01 листопада 2022 року № 359)</t>
  </si>
  <si>
    <t>Напрями використання бюджетних коштів*</t>
  </si>
  <si>
    <t>7.2. Пояснення щодо причин відхилення обсягів касових видатків (наданих кредитів з бюджету) за напрямом використання бюджетних коштів від обсягів, затверджених у паспорті бюджетної програми**</t>
  </si>
  <si>
    <t>Пояснення</t>
  </si>
  <si>
    <t>відс.</t>
  </si>
  <si>
    <t>9.1.  Аналіз показників бюджетної програми</t>
  </si>
  <si>
    <t>9.2. Пояснення щодо причин розбіжностей між фактичними та затвердженими результативними показниками***</t>
  </si>
  <si>
    <t>Пояснення щодо причин розбіжностей між фактичними та затвердженими результативними показниками</t>
  </si>
  <si>
    <t>грн</t>
  </si>
  <si>
    <t>9.3. Аналіз стану виконання результативних показників</t>
  </si>
  <si>
    <t>Василь КАБАЛЬСЬКИЙ</t>
  </si>
  <si>
    <t>(Власне ім'я, ПРІЗВИЩЕ)</t>
  </si>
  <si>
    <t>Наталія ФУР'ЯНОВА</t>
  </si>
  <si>
    <t>обсяг видатків на нове будівництво водогону в с. Велика Калинівка Хмельницього району Хмельницької області</t>
  </si>
  <si>
    <t>Програма підтримки і  розвитку житлово-комунальної інфраструктури Хмельницької міської територіальної громади  на 2022-2027 роки (із змінами)</t>
  </si>
  <si>
    <t xml:space="preserve">Заступник директора департаменту інфраструктури міста – начальник управління комунальної інфраструктури </t>
  </si>
  <si>
    <t xml:space="preserve">кількість об`єктів, які необхідно та планується побудувати </t>
  </si>
  <si>
    <t>витрати на будівництво одного об`єкту</t>
  </si>
  <si>
    <t xml:space="preserve">відсоток передбачених коштів з врахуванням попередніх періодів на «Нове будівництвоводогону в с. Велика Калинівка Хмельницього району Хмельницької області» відповідно до зведеного кошторису </t>
  </si>
  <si>
    <r>
      <t xml:space="preserve">Завдання 1. </t>
    </r>
    <r>
      <rPr>
        <sz val="12"/>
        <rFont val="Times New Roman"/>
        <family val="1"/>
        <charset val="204"/>
      </rPr>
      <t>Забезпечення будівництва об’єктів</t>
    </r>
  </si>
  <si>
    <t>Завдання 1. Забезпечення будівництва об’єктів</t>
  </si>
  <si>
    <t>місцевого бюджету на 01.01.2025 року</t>
  </si>
  <si>
    <t>Пояснення: не повне освєння коштів.</t>
  </si>
  <si>
    <t>Пояснення: розбіжності відсутні.</t>
  </si>
  <si>
    <t>Виконання бюджетної програми становить 83 % до затверджених призначень в 2024 р.</t>
  </si>
  <si>
    <t>службова записка відділу з благострою</t>
  </si>
  <si>
    <t>Пояснення: зниження відсотка через  не повне освєння коштів в поточному році.</t>
  </si>
  <si>
    <t>Аналіз стану виконання результативних показників: показники затрат, ефективності - кошти освоєні в не повному обсязі за вищезазначених причин; показники продкту - без розбіжностей; показник, якості - зниження відсотка через освєння коштів в не повному обсязі.</t>
  </si>
  <si>
    <t>Пояснення: основні роботи завершені, кошти освоєні в неповному обсязі через те, що не здійснено кориування ПКД (орієнтовні витрати 232,8 тис. грн), решта коштів - економія по виконанню будівельних робіт.</t>
  </si>
  <si>
    <t>Пояснення: кошти освоєні в неповному обсязі через те, що не здійснено кориування ПКД (орієнтовні витрати 232,8 тис. грн), решта коштів - економія по виконанню будівельних робіт.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</si>
</sst>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4" formatCode="0.0"/>
  </numFmts>
  <fonts count="1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0" tint="-0.34998626667073579"/>
      <name val="Times New Roman"/>
      <family val="1"/>
      <charset val="204"/>
    </font>
    <font>
      <b/>
      <sz val="11"/>
      <color theme="0" tint="-0.3499862666707357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5" fillId="0" borderId="0">
      <alignment horizontal="left"/>
    </xf>
    <xf numFmtId="0" fontId="5" fillId="0" borderId="0">
      <alignment horizontal="left"/>
    </xf>
    <xf numFmtId="0" fontId="1" fillId="0" borderId="0"/>
  </cellStyleXfs>
  <cellXfs count="165">
    <xf numFmtId="0" fontId="0" fillId="0" borderId="0" xfId="0"/>
    <xf numFmtId="0" fontId="2" fillId="0" borderId="1" xfId="3" applyFont="1" applyBorder="1" applyAlignment="1"/>
    <xf numFmtId="0" fontId="3" fillId="0" borderId="0" xfId="3" applyFont="1" applyAlignment="1"/>
    <xf numFmtId="0" fontId="4" fillId="0" borderId="0" xfId="0" applyFont="1" applyAlignment="1">
      <alignment horizontal="left"/>
    </xf>
    <xf numFmtId="0" fontId="2" fillId="0" borderId="0" xfId="2" applyFont="1" applyAlignment="1"/>
    <xf numFmtId="0" fontId="9" fillId="0" borderId="0" xfId="0" applyFont="1"/>
    <xf numFmtId="0" fontId="9" fillId="0" borderId="1" xfId="0" applyFont="1" applyBorder="1"/>
    <xf numFmtId="0" fontId="9" fillId="0" borderId="0" xfId="0" applyFont="1" applyAlignment="1">
      <alignment horizontal="left"/>
    </xf>
    <xf numFmtId="0" fontId="9" fillId="0" borderId="2" xfId="0" applyFont="1" applyBorder="1" applyAlignment="1">
      <alignment horizontal="center" vertical="center" wrapText="1"/>
    </xf>
    <xf numFmtId="0" fontId="9" fillId="0" borderId="0" xfId="0" applyFont="1" applyBorder="1"/>
    <xf numFmtId="0" fontId="9" fillId="0" borderId="2" xfId="0" applyFont="1" applyBorder="1" applyAlignment="1">
      <alignment vertical="center" wrapText="1"/>
    </xf>
    <xf numFmtId="0" fontId="9" fillId="0" borderId="0" xfId="0" applyFont="1" applyBorder="1" applyAlignment="1">
      <alignment vertical="center"/>
    </xf>
    <xf numFmtId="0" fontId="9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9" fillId="0" borderId="0" xfId="0" applyFont="1" applyBorder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4" fontId="9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/>
    <xf numFmtId="0" fontId="7" fillId="0" borderId="2" xfId="2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2" applyFont="1" applyBorder="1" applyAlignment="1">
      <alignment horizontal="left" vertical="center" wrapText="1"/>
    </xf>
    <xf numFmtId="0" fontId="9" fillId="0" borderId="2" xfId="0" applyFont="1" applyFill="1" applyBorder="1"/>
    <xf numFmtId="0" fontId="2" fillId="0" borderId="2" xfId="2" applyNumberFormat="1" applyFont="1" applyFill="1" applyBorder="1" applyAlignment="1">
      <alignment vertical="center" wrapText="1"/>
    </xf>
    <xf numFmtId="0" fontId="10" fillId="0" borderId="0" xfId="0" applyFont="1"/>
    <xf numFmtId="4" fontId="10" fillId="0" borderId="2" xfId="0" applyNumberFormat="1" applyFont="1" applyBorder="1" applyAlignment="1">
      <alignment horizontal="center" vertical="center" wrapText="1"/>
    </xf>
    <xf numFmtId="0" fontId="10" fillId="0" borderId="0" xfId="0" applyFont="1" applyBorder="1"/>
    <xf numFmtId="0" fontId="2" fillId="0" borderId="0" xfId="3" applyFont="1" applyBorder="1" applyAlignment="1">
      <alignment vertical="top"/>
    </xf>
    <xf numFmtId="0" fontId="8" fillId="0" borderId="1" xfId="3" applyFont="1" applyBorder="1" applyAlignment="1"/>
    <xf numFmtId="0" fontId="9" fillId="0" borderId="2" xfId="0" applyFont="1" applyBorder="1" applyAlignment="1">
      <alignment wrapText="1"/>
    </xf>
    <xf numFmtId="0" fontId="9" fillId="0" borderId="0" xfId="0" applyFont="1" applyBorder="1" applyAlignment="1"/>
    <xf numFmtId="0" fontId="9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2" fillId="0" borderId="0" xfId="0" applyFont="1" applyAlignment="1"/>
    <xf numFmtId="0" fontId="10" fillId="0" borderId="0" xfId="0" applyFont="1" applyAlignment="1">
      <alignment horizontal="left"/>
    </xf>
    <xf numFmtId="0" fontId="2" fillId="0" borderId="0" xfId="3" applyFont="1" applyBorder="1" applyAlignment="1">
      <alignment horizontal="center" vertic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0" xfId="3" applyFont="1" applyFill="1" applyBorder="1" applyAlignment="1" applyProtection="1">
      <alignment wrapText="1"/>
    </xf>
    <xf numFmtId="0" fontId="2" fillId="0" borderId="2" xfId="2" applyFont="1" applyBorder="1" applyAlignment="1">
      <alignment horizontal="center" vertical="center" wrapText="1"/>
    </xf>
    <xf numFmtId="0" fontId="2" fillId="0" borderId="0" xfId="3" applyFont="1"/>
    <xf numFmtId="0" fontId="2" fillId="0" borderId="0" xfId="3" applyFont="1" applyBorder="1"/>
    <xf numFmtId="0" fontId="1" fillId="0" borderId="0" xfId="3"/>
    <xf numFmtId="0" fontId="0" fillId="0" borderId="0" xfId="0" applyAlignment="1">
      <alignment horizontal="left"/>
    </xf>
    <xf numFmtId="0" fontId="2" fillId="0" borderId="0" xfId="2" applyFont="1" applyBorder="1" applyAlignment="1">
      <alignment horizontal="center" vertical="center" wrapText="1"/>
    </xf>
    <xf numFmtId="0" fontId="13" fillId="0" borderId="0" xfId="0" applyFont="1"/>
    <xf numFmtId="0" fontId="2" fillId="0" borderId="0" xfId="3" applyFont="1" applyFill="1" applyBorder="1" applyAlignment="1" applyProtection="1">
      <alignment vertical="center" wrapText="1"/>
    </xf>
    <xf numFmtId="0" fontId="0" fillId="0" borderId="0" xfId="0" applyBorder="1" applyAlignment="1">
      <alignment horizontal="left"/>
    </xf>
    <xf numFmtId="0" fontId="2" fillId="0" borderId="0" xfId="2" applyFont="1" applyBorder="1" applyAlignment="1"/>
    <xf numFmtId="0" fontId="2" fillId="0" borderId="0" xfId="2" applyFont="1" applyBorder="1" applyAlignment="1">
      <alignment vertical="center" wrapText="1"/>
    </xf>
    <xf numFmtId="0" fontId="2" fillId="0" borderId="0" xfId="2" applyFont="1" applyAlignment="1">
      <alignment vertical="center"/>
    </xf>
    <xf numFmtId="4" fontId="2" fillId="0" borderId="0" xfId="0" applyNumberFormat="1" applyFont="1" applyBorder="1" applyAlignment="1">
      <alignment vertical="center" wrapText="1"/>
    </xf>
    <xf numFmtId="2" fontId="2" fillId="0" borderId="0" xfId="0" applyNumberFormat="1" applyFont="1" applyFill="1" applyBorder="1" applyAlignment="1">
      <alignment vertical="center" wrapText="1"/>
    </xf>
    <xf numFmtId="0" fontId="9" fillId="0" borderId="4" xfId="0" applyFont="1" applyBorder="1" applyAlignment="1"/>
    <xf numFmtId="0" fontId="2" fillId="0" borderId="0" xfId="3" applyFont="1" applyFill="1" applyBorder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2" fillId="0" borderId="0" xfId="3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2" applyFont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" fontId="2" fillId="0" borderId="0" xfId="0" applyNumberFormat="1" applyFont="1" applyFill="1" applyBorder="1" applyAlignment="1">
      <alignment vertical="center" wrapText="1"/>
    </xf>
    <xf numFmtId="1" fontId="13" fillId="0" borderId="2" xfId="0" applyNumberFormat="1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4" fontId="13" fillId="0" borderId="2" xfId="0" applyNumberFormat="1" applyFont="1" applyBorder="1" applyAlignment="1">
      <alignment horizontal="center" vertical="center"/>
    </xf>
    <xf numFmtId="0" fontId="13" fillId="0" borderId="2" xfId="0" applyFont="1" applyBorder="1"/>
    <xf numFmtId="0" fontId="12" fillId="0" borderId="2" xfId="0" applyFont="1" applyBorder="1"/>
    <xf numFmtId="2" fontId="9" fillId="0" borderId="0" xfId="0" applyNumberFormat="1" applyFont="1"/>
    <xf numFmtId="0" fontId="15" fillId="0" borderId="2" xfId="0" applyFont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174" fontId="16" fillId="0" borderId="0" xfId="0" applyNumberFormat="1" applyFont="1"/>
    <xf numFmtId="0" fontId="13" fillId="0" borderId="0" xfId="0" applyFont="1" applyAlignment="1">
      <alignment horizontal="left" vertical="center"/>
    </xf>
    <xf numFmtId="0" fontId="7" fillId="0" borderId="0" xfId="2" applyFont="1" applyBorder="1" applyAlignment="1">
      <alignment horizontal="left" vertical="center" wrapText="1"/>
    </xf>
    <xf numFmtId="4" fontId="9" fillId="0" borderId="0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0" xfId="0" applyFont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/>
    </xf>
    <xf numFmtId="0" fontId="13" fillId="0" borderId="0" xfId="0" applyFont="1" applyFill="1" applyBorder="1" applyAlignment="1">
      <alignment wrapText="1"/>
    </xf>
    <xf numFmtId="0" fontId="2" fillId="0" borderId="0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/>
    </xf>
    <xf numFmtId="2" fontId="9" fillId="0" borderId="0" xfId="0" applyNumberFormat="1" applyFont="1" applyFill="1" applyBorder="1" applyAlignment="1">
      <alignment horizontal="center" vertical="center"/>
    </xf>
    <xf numFmtId="2" fontId="9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4" fontId="9" fillId="0" borderId="0" xfId="0" applyNumberFormat="1" applyFont="1" applyBorder="1" applyAlignment="1">
      <alignment horizontal="center" vertical="center"/>
    </xf>
    <xf numFmtId="0" fontId="13" fillId="0" borderId="0" xfId="0" applyFont="1" applyAlignment="1">
      <alignment horizontal="justify" vertical="center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Alignment="1">
      <alignment vertical="center"/>
    </xf>
    <xf numFmtId="0" fontId="9" fillId="0" borderId="0" xfId="0" applyFont="1" applyFill="1"/>
    <xf numFmtId="0" fontId="6" fillId="0" borderId="1" xfId="0" applyFont="1" applyBorder="1" applyAlignment="1">
      <alignment horizontal="center"/>
    </xf>
    <xf numFmtId="0" fontId="17" fillId="0" borderId="0" xfId="0" applyFont="1"/>
    <xf numFmtId="4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174" fontId="13" fillId="0" borderId="2" xfId="0" applyNumberFormat="1" applyFont="1" applyBorder="1" applyAlignment="1">
      <alignment horizontal="center" vertical="center"/>
    </xf>
    <xf numFmtId="2" fontId="13" fillId="0" borderId="2" xfId="0" applyNumberFormat="1" applyFont="1" applyBorder="1" applyAlignment="1">
      <alignment horizontal="center" vertical="center"/>
    </xf>
    <xf numFmtId="3" fontId="13" fillId="0" borderId="2" xfId="0" applyNumberFormat="1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/>
    </xf>
    <xf numFmtId="0" fontId="9" fillId="0" borderId="0" xfId="0" applyFont="1" applyFill="1" applyAlignment="1">
      <alignment wrapText="1"/>
    </xf>
    <xf numFmtId="0" fontId="13" fillId="0" borderId="0" xfId="0" applyFont="1" applyFill="1" applyAlignment="1">
      <alignment wrapText="1"/>
    </xf>
    <xf numFmtId="0" fontId="2" fillId="0" borderId="5" xfId="0" applyFont="1" applyBorder="1" applyAlignment="1">
      <alignment horizontal="center" vertical="center" wrapText="1"/>
    </xf>
    <xf numFmtId="0" fontId="2" fillId="0" borderId="0" xfId="1" applyFont="1" applyFill="1" applyAlignment="1"/>
    <xf numFmtId="0" fontId="2" fillId="0" borderId="0" xfId="2" applyFont="1" applyBorder="1" applyAlignment="1">
      <alignment horizontal="left" vertical="center" wrapText="1"/>
    </xf>
    <xf numFmtId="0" fontId="13" fillId="0" borderId="3" xfId="0" applyFont="1" applyBorder="1" applyAlignment="1">
      <alignment vertical="center" wrapText="1"/>
    </xf>
    <xf numFmtId="0" fontId="13" fillId="0" borderId="6" xfId="0" applyFont="1" applyBorder="1" applyAlignment="1">
      <alignment vertical="center" wrapText="1"/>
    </xf>
    <xf numFmtId="0" fontId="13" fillId="0" borderId="7" xfId="0" applyFont="1" applyBorder="1" applyAlignment="1">
      <alignment vertical="center" wrapText="1"/>
    </xf>
    <xf numFmtId="0" fontId="9" fillId="0" borderId="2" xfId="0" applyFont="1" applyBorder="1" applyAlignment="1">
      <alignment horizontal="center" vertical="center" wrapText="1"/>
    </xf>
    <xf numFmtId="0" fontId="13" fillId="0" borderId="0" xfId="0" applyFont="1" applyFill="1" applyAlignment="1">
      <alignment wrapText="1"/>
    </xf>
    <xf numFmtId="0" fontId="2" fillId="0" borderId="0" xfId="0" applyFont="1" applyFill="1" applyBorder="1" applyAlignment="1">
      <alignment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left" wrapText="1"/>
    </xf>
    <xf numFmtId="0" fontId="10" fillId="0" borderId="6" xfId="0" applyFont="1" applyBorder="1" applyAlignment="1">
      <alignment horizontal="left" wrapText="1"/>
    </xf>
    <xf numFmtId="0" fontId="10" fillId="0" borderId="7" xfId="0" applyFont="1" applyBorder="1" applyAlignment="1">
      <alignment horizontal="left" wrapText="1"/>
    </xf>
    <xf numFmtId="0" fontId="2" fillId="0" borderId="2" xfId="0" applyFont="1" applyFill="1" applyBorder="1" applyAlignment="1">
      <alignment vertical="center" wrapText="1"/>
    </xf>
    <xf numFmtId="2" fontId="2" fillId="0" borderId="3" xfId="0" applyNumberFormat="1" applyFont="1" applyFill="1" applyBorder="1" applyAlignment="1">
      <alignment vertical="center" wrapText="1"/>
    </xf>
    <xf numFmtId="2" fontId="2" fillId="0" borderId="6" xfId="0" applyNumberFormat="1" applyFont="1" applyFill="1" applyBorder="1" applyAlignment="1">
      <alignment vertical="center" wrapText="1"/>
    </xf>
    <xf numFmtId="2" fontId="2" fillId="0" borderId="7" xfId="0" applyNumberFormat="1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left" vertical="center" wrapText="1"/>
    </xf>
    <xf numFmtId="0" fontId="2" fillId="0" borderId="3" xfId="2" applyFont="1" applyBorder="1" applyAlignment="1">
      <alignment vertical="center" wrapText="1"/>
    </xf>
    <xf numFmtId="0" fontId="2" fillId="0" borderId="6" xfId="2" applyFont="1" applyBorder="1" applyAlignment="1">
      <alignment vertical="center" wrapText="1"/>
    </xf>
    <xf numFmtId="0" fontId="2" fillId="0" borderId="7" xfId="2" applyFont="1" applyBorder="1" applyAlignment="1">
      <alignment vertical="center" wrapText="1"/>
    </xf>
    <xf numFmtId="49" fontId="2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 vertical="top" wrapText="1"/>
    </xf>
    <xf numFmtId="0" fontId="9" fillId="0" borderId="4" xfId="0" applyFont="1" applyBorder="1" applyAlignment="1">
      <alignment horizontal="center" vertical="justify"/>
    </xf>
    <xf numFmtId="0" fontId="4" fillId="0" borderId="4" xfId="3" applyFont="1" applyBorder="1" applyAlignment="1">
      <alignment horizontal="center" vertical="top" wrapText="1"/>
    </xf>
    <xf numFmtId="0" fontId="14" fillId="0" borderId="0" xfId="3" applyFont="1" applyBorder="1" applyAlignment="1">
      <alignment horizontal="center" vertical="top" wrapText="1"/>
    </xf>
    <xf numFmtId="49" fontId="2" fillId="0" borderId="1" xfId="3" applyNumberFormat="1" applyFont="1" applyBorder="1" applyAlignment="1">
      <alignment horizontal="center" vertical="center"/>
    </xf>
    <xf numFmtId="0" fontId="2" fillId="0" borderId="0" xfId="3" applyFont="1" applyBorder="1" applyAlignment="1">
      <alignment horizontal="center"/>
    </xf>
    <xf numFmtId="0" fontId="7" fillId="0" borderId="2" xfId="0" applyFont="1" applyBorder="1" applyAlignment="1">
      <alignment vertical="center" wrapText="1"/>
    </xf>
    <xf numFmtId="0" fontId="7" fillId="0" borderId="2" xfId="2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3" xfId="2" applyFont="1" applyBorder="1" applyAlignment="1">
      <alignment horizontal="left" vertical="center" wrapText="1"/>
    </xf>
    <xf numFmtId="0" fontId="7" fillId="0" borderId="6" xfId="2" applyFont="1" applyBorder="1" applyAlignment="1">
      <alignment horizontal="left" vertical="center" wrapText="1"/>
    </xf>
    <xf numFmtId="0" fontId="7" fillId="0" borderId="7" xfId="2" applyFont="1" applyBorder="1" applyAlignment="1">
      <alignment horizontal="left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0" borderId="3" xfId="2" applyFont="1" applyBorder="1" applyAlignment="1">
      <alignment horizontal="left" vertical="center" wrapText="1"/>
    </xf>
    <xf numFmtId="0" fontId="2" fillId="0" borderId="6" xfId="2" applyFont="1" applyBorder="1" applyAlignment="1">
      <alignment horizontal="left" vertical="center" wrapText="1"/>
    </xf>
    <xf numFmtId="0" fontId="2" fillId="0" borderId="7" xfId="2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 vertical="top"/>
    </xf>
    <xf numFmtId="0" fontId="4" fillId="0" borderId="4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2" fillId="0" borderId="2" xfId="0" applyFont="1" applyBorder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2" fillId="0" borderId="0" xfId="0" applyFont="1" applyFill="1" applyAlignment="1">
      <alignment horizontal="center"/>
    </xf>
    <xf numFmtId="49" fontId="2" fillId="0" borderId="0" xfId="3" applyNumberFormat="1" applyFont="1" applyBorder="1" applyAlignment="1">
      <alignment horizontal="center"/>
    </xf>
    <xf numFmtId="0" fontId="2" fillId="0" borderId="0" xfId="3" applyFont="1" applyFill="1" applyBorder="1" applyAlignment="1" applyProtection="1">
      <alignment horizontal="left" wrapText="1"/>
    </xf>
    <xf numFmtId="0" fontId="2" fillId="0" borderId="1" xfId="0" quotePrefix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  <xf numFmtId="0" fontId="2" fillId="0" borderId="1" xfId="3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</cellXfs>
  <cellStyles count="4">
    <cellStyle name="Звичайний" xfId="0" builtinId="0"/>
    <cellStyle name="Обычный_Лист1" xfId="1"/>
    <cellStyle name="Обычный_Паспорт_Звіт 2012 остання сесія 2" xfId="2"/>
    <cellStyle name="Обычный_Шаблон паспорта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4"/>
  <sheetViews>
    <sheetView tabSelected="1" view="pageBreakPreview" zoomScaleNormal="100" zoomScaleSheetLayoutView="100" workbookViewId="0">
      <selection activeCell="M48" sqref="M48"/>
    </sheetView>
  </sheetViews>
  <sheetFormatPr defaultRowHeight="15" x14ac:dyDescent="0.25"/>
  <cols>
    <col min="1" max="1" width="4.85546875" style="53" customWidth="1"/>
    <col min="2" max="2" width="13.140625" style="5" customWidth="1"/>
    <col min="3" max="3" width="9.28515625" style="5" customWidth="1"/>
    <col min="4" max="4" width="11.140625" style="5" customWidth="1"/>
    <col min="5" max="5" width="12.5703125" style="5" customWidth="1"/>
    <col min="6" max="6" width="9" style="5" hidden="1" customWidth="1"/>
    <col min="7" max="7" width="11.140625" style="5" customWidth="1"/>
    <col min="8" max="8" width="13.42578125" style="5" customWidth="1"/>
    <col min="9" max="9" width="17.28515625" style="5" customWidth="1"/>
    <col min="10" max="10" width="12" style="5" customWidth="1"/>
    <col min="11" max="11" width="14" style="5" customWidth="1"/>
    <col min="12" max="12" width="13.28515625" style="5" customWidth="1"/>
    <col min="13" max="13" width="11.42578125" style="5" customWidth="1"/>
    <col min="14" max="15" width="13.5703125" style="5" customWidth="1"/>
    <col min="16" max="16" width="15" style="5" customWidth="1"/>
    <col min="17" max="18" width="14.140625" style="5" customWidth="1"/>
    <col min="19" max="19" width="9.7109375" style="5" customWidth="1"/>
    <col min="20" max="20" width="11.140625" style="5" customWidth="1"/>
    <col min="21" max="21" width="10.7109375" style="5" customWidth="1"/>
    <col min="22" max="16384" width="9.140625" style="5"/>
  </cols>
  <sheetData>
    <row r="1" spans="1:18" x14ac:dyDescent="0.25">
      <c r="O1" s="2" t="s">
        <v>6</v>
      </c>
    </row>
    <row r="2" spans="1:18" x14ac:dyDescent="0.25">
      <c r="O2" s="2" t="s">
        <v>3</v>
      </c>
    </row>
    <row r="3" spans="1:18" x14ac:dyDescent="0.25">
      <c r="O3" s="2" t="s">
        <v>4</v>
      </c>
    </row>
    <row r="4" spans="1:18" x14ac:dyDescent="0.25">
      <c r="O4" s="3" t="s">
        <v>5</v>
      </c>
    </row>
    <row r="5" spans="1:18" x14ac:dyDescent="0.25">
      <c r="O5" s="3" t="s">
        <v>66</v>
      </c>
    </row>
    <row r="8" spans="1:18" x14ac:dyDescent="0.25">
      <c r="K8" s="33" t="s">
        <v>29</v>
      </c>
      <c r="L8" s="23"/>
      <c r="O8" s="23"/>
      <c r="P8" s="23"/>
    </row>
    <row r="9" spans="1:18" ht="15.75" x14ac:dyDescent="0.25">
      <c r="I9" s="154" t="s">
        <v>30</v>
      </c>
      <c r="J9" s="154"/>
      <c r="K9" s="154"/>
      <c r="L9" s="154"/>
      <c r="M9" s="32"/>
      <c r="N9" s="32"/>
      <c r="O9" s="32"/>
      <c r="P9" s="32"/>
      <c r="Q9" s="32"/>
    </row>
    <row r="10" spans="1:18" ht="15.75" x14ac:dyDescent="0.25">
      <c r="I10" s="155" t="s">
        <v>87</v>
      </c>
      <c r="J10" s="155"/>
      <c r="K10" s="155"/>
      <c r="L10" s="155"/>
      <c r="M10" s="32"/>
      <c r="N10" s="32"/>
      <c r="O10" s="32"/>
      <c r="P10" s="32"/>
    </row>
    <row r="13" spans="1:18" ht="18.75" customHeight="1" x14ac:dyDescent="0.25">
      <c r="A13" s="53" t="s">
        <v>0</v>
      </c>
      <c r="B13" s="132">
        <v>1400000</v>
      </c>
      <c r="C13" s="132"/>
      <c r="E13" s="1"/>
      <c r="F13" s="1"/>
      <c r="G13" s="1" t="s">
        <v>63</v>
      </c>
      <c r="H13" s="1"/>
      <c r="I13" s="6"/>
      <c r="J13" s="6"/>
      <c r="K13" s="6"/>
      <c r="L13" s="6"/>
      <c r="M13" s="6"/>
      <c r="N13" s="6"/>
      <c r="Q13" s="126" t="s">
        <v>54</v>
      </c>
      <c r="R13" s="126"/>
    </row>
    <row r="14" spans="1:18" ht="69" customHeight="1" x14ac:dyDescent="0.25">
      <c r="B14" s="129" t="s">
        <v>48</v>
      </c>
      <c r="C14" s="129"/>
      <c r="E14" s="51"/>
      <c r="F14" s="51"/>
      <c r="G14" s="128" t="s">
        <v>52</v>
      </c>
      <c r="H14" s="128"/>
      <c r="I14" s="128"/>
      <c r="J14" s="128"/>
      <c r="K14" s="128"/>
      <c r="L14" s="128"/>
      <c r="M14" s="51"/>
      <c r="N14" s="51"/>
      <c r="Q14" s="127" t="s">
        <v>55</v>
      </c>
      <c r="R14" s="127"/>
    </row>
    <row r="15" spans="1:18" x14ac:dyDescent="0.25">
      <c r="B15" s="7"/>
      <c r="Q15" s="41"/>
      <c r="R15" s="41"/>
    </row>
    <row r="16" spans="1:18" ht="18" customHeight="1" x14ac:dyDescent="0.25">
      <c r="A16" s="53" t="s">
        <v>1</v>
      </c>
      <c r="B16" s="132">
        <v>1410000</v>
      </c>
      <c r="C16" s="132"/>
      <c r="E16" s="27"/>
      <c r="F16" s="27"/>
      <c r="G16" s="1" t="s">
        <v>63</v>
      </c>
      <c r="H16" s="27"/>
      <c r="I16" s="6"/>
      <c r="J16" s="6"/>
      <c r="K16" s="6"/>
      <c r="L16" s="6"/>
      <c r="M16" s="6"/>
      <c r="N16" s="6"/>
      <c r="Q16" s="126" t="s">
        <v>54</v>
      </c>
      <c r="R16" s="126"/>
    </row>
    <row r="17" spans="1:24" ht="66.75" customHeight="1" x14ac:dyDescent="0.25">
      <c r="B17" s="129" t="s">
        <v>48</v>
      </c>
      <c r="C17" s="129"/>
      <c r="E17" s="51"/>
      <c r="F17" s="51"/>
      <c r="G17" s="128" t="s">
        <v>62</v>
      </c>
      <c r="H17" s="128"/>
      <c r="I17" s="128"/>
      <c r="J17" s="128"/>
      <c r="K17" s="128"/>
      <c r="L17" s="128"/>
      <c r="M17" s="51"/>
      <c r="N17" s="51"/>
      <c r="Q17" s="127" t="s">
        <v>55</v>
      </c>
      <c r="R17" s="127"/>
    </row>
    <row r="18" spans="1:24" x14ac:dyDescent="0.25">
      <c r="B18" s="7"/>
      <c r="Q18" s="41"/>
      <c r="R18" s="41"/>
    </row>
    <row r="19" spans="1:24" ht="18.75" customHeight="1" x14ac:dyDescent="0.25">
      <c r="A19" s="53" t="s">
        <v>2</v>
      </c>
      <c r="B19" s="132">
        <v>1417310</v>
      </c>
      <c r="C19" s="132"/>
      <c r="E19" s="131" t="s">
        <v>50</v>
      </c>
      <c r="F19" s="131"/>
      <c r="G19" s="131"/>
      <c r="I19" s="156" t="s">
        <v>26</v>
      </c>
      <c r="J19" s="156"/>
      <c r="L19" s="131" t="s">
        <v>25</v>
      </c>
      <c r="M19" s="131"/>
      <c r="N19" s="131"/>
      <c r="O19" s="131"/>
      <c r="P19" s="131"/>
      <c r="Q19" s="158" t="s">
        <v>64</v>
      </c>
      <c r="R19" s="159"/>
    </row>
    <row r="20" spans="1:24" ht="67.5" customHeight="1" x14ac:dyDescent="0.25">
      <c r="B20" s="129" t="s">
        <v>48</v>
      </c>
      <c r="C20" s="129"/>
      <c r="E20" s="160" t="s">
        <v>49</v>
      </c>
      <c r="F20" s="160"/>
      <c r="G20" s="160"/>
      <c r="I20" s="129" t="s">
        <v>51</v>
      </c>
      <c r="J20" s="129"/>
      <c r="L20" s="130" t="s">
        <v>53</v>
      </c>
      <c r="M20" s="130"/>
      <c r="N20" s="130"/>
      <c r="O20" s="130"/>
      <c r="P20" s="130"/>
      <c r="Q20" s="127" t="s">
        <v>56</v>
      </c>
      <c r="R20" s="127"/>
    </row>
    <row r="21" spans="1:24" ht="15.75" x14ac:dyDescent="0.25">
      <c r="B21" s="34"/>
      <c r="D21" s="26"/>
      <c r="E21" s="26"/>
      <c r="F21" s="26"/>
      <c r="G21" s="26"/>
      <c r="H21" s="26"/>
      <c r="J21" s="26"/>
      <c r="K21" s="26"/>
      <c r="L21" s="26"/>
      <c r="M21" s="26"/>
      <c r="N21" s="26"/>
      <c r="O21" s="26"/>
    </row>
    <row r="22" spans="1:24" ht="15.75" customHeight="1" x14ac:dyDescent="0.25">
      <c r="A22" s="54" t="s">
        <v>31</v>
      </c>
      <c r="B22" s="157" t="s">
        <v>32</v>
      </c>
      <c r="C22" s="157"/>
      <c r="D22" s="157"/>
      <c r="E22" s="157"/>
      <c r="F22" s="157"/>
      <c r="G22" s="157"/>
      <c r="H22" s="157"/>
      <c r="I22" s="157"/>
      <c r="J22" s="157"/>
      <c r="K22" s="157"/>
      <c r="L22" s="157"/>
      <c r="M22" s="157"/>
      <c r="N22" s="157"/>
      <c r="O22" s="157"/>
      <c r="P22" s="157"/>
      <c r="Q22" s="157"/>
      <c r="R22" s="157"/>
      <c r="S22" s="41"/>
      <c r="T22" s="41"/>
      <c r="U22" s="36"/>
    </row>
    <row r="23" spans="1:24" ht="15.75" x14ac:dyDescent="0.25">
      <c r="A23" s="55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  <c r="O23" s="41"/>
      <c r="P23" s="41"/>
      <c r="Q23" s="41"/>
      <c r="R23" s="41"/>
      <c r="S23" s="45"/>
      <c r="T23" s="45"/>
      <c r="U23" s="35"/>
      <c r="V23" s="9"/>
      <c r="W23" s="9"/>
      <c r="X23" s="9"/>
    </row>
    <row r="24" spans="1:24" ht="17.100000000000001" customHeight="1" x14ac:dyDescent="0.25">
      <c r="A24" s="42"/>
      <c r="B24" s="37" t="s">
        <v>14</v>
      </c>
      <c r="C24" s="121" t="s">
        <v>33</v>
      </c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47"/>
      <c r="Q24" s="47"/>
      <c r="R24" s="47"/>
      <c r="S24" s="47"/>
      <c r="T24" s="47"/>
      <c r="U24" s="47"/>
      <c r="V24" s="47"/>
      <c r="W24" s="47"/>
      <c r="X24" s="9"/>
    </row>
    <row r="25" spans="1:24" ht="17.100000000000001" customHeight="1" x14ac:dyDescent="0.25">
      <c r="A25" s="42"/>
      <c r="B25" s="37">
        <v>1</v>
      </c>
      <c r="C25" s="122" t="s">
        <v>38</v>
      </c>
      <c r="D25" s="122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47"/>
      <c r="Q25" s="47"/>
      <c r="R25" s="47"/>
      <c r="S25" s="47"/>
      <c r="T25" s="47"/>
      <c r="U25" s="47"/>
      <c r="V25" s="47"/>
      <c r="W25" s="47"/>
      <c r="X25" s="9"/>
    </row>
    <row r="26" spans="1:24" ht="15.75" x14ac:dyDescent="0.25">
      <c r="A26" s="52"/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9"/>
      <c r="V26" s="9"/>
      <c r="W26" s="9"/>
      <c r="X26" s="9"/>
    </row>
    <row r="27" spans="1:24" ht="18" customHeight="1" x14ac:dyDescent="0.25">
      <c r="A27" s="54" t="s">
        <v>34</v>
      </c>
      <c r="B27" s="38" t="s">
        <v>35</v>
      </c>
      <c r="C27" s="38"/>
      <c r="D27" s="38"/>
      <c r="E27" s="41"/>
      <c r="F27" s="161" t="s">
        <v>39</v>
      </c>
      <c r="G27" s="161"/>
      <c r="H27" s="161"/>
      <c r="I27" s="161"/>
      <c r="J27" s="161"/>
      <c r="K27" s="161"/>
      <c r="L27" s="161"/>
      <c r="M27" s="161"/>
      <c r="N27" s="161"/>
      <c r="O27" s="45"/>
      <c r="P27" s="45"/>
      <c r="Q27" s="45"/>
      <c r="R27" s="45"/>
      <c r="S27" s="45"/>
      <c r="T27" s="45"/>
      <c r="U27" s="9"/>
      <c r="V27" s="9"/>
      <c r="W27" s="9"/>
      <c r="X27" s="9"/>
    </row>
    <row r="28" spans="1:24" ht="15.75" x14ac:dyDescent="0.25">
      <c r="A28" s="55"/>
      <c r="B28" s="41"/>
      <c r="C28" s="41"/>
      <c r="D28" s="41"/>
      <c r="E28" s="41"/>
      <c r="F28" s="39"/>
      <c r="G28" s="45"/>
      <c r="H28" s="45"/>
      <c r="I28" s="45"/>
      <c r="J28" s="45"/>
      <c r="K28" s="45"/>
      <c r="L28" s="45"/>
      <c r="M28" s="46"/>
      <c r="N28" s="45"/>
      <c r="O28" s="45"/>
      <c r="P28" s="45"/>
      <c r="Q28" s="45"/>
      <c r="R28" s="45"/>
      <c r="S28" s="45"/>
      <c r="T28" s="45"/>
      <c r="U28" s="9"/>
      <c r="V28" s="9"/>
      <c r="W28" s="9"/>
      <c r="X28" s="9"/>
    </row>
    <row r="29" spans="1:24" ht="18" customHeight="1" x14ac:dyDescent="0.25">
      <c r="A29" s="56" t="s">
        <v>12</v>
      </c>
      <c r="B29" s="4" t="s">
        <v>36</v>
      </c>
      <c r="C29" s="40"/>
      <c r="D29" s="4"/>
      <c r="E29" s="4"/>
      <c r="F29" s="4"/>
      <c r="G29" s="4"/>
      <c r="H29" s="4"/>
      <c r="I29" s="4"/>
      <c r="J29" s="4"/>
      <c r="K29" s="4"/>
      <c r="L29" s="4"/>
      <c r="M29" s="41"/>
      <c r="N29" s="41"/>
      <c r="O29" s="41"/>
      <c r="P29" s="41"/>
      <c r="Q29" s="41"/>
      <c r="R29" s="41"/>
      <c r="S29" s="45"/>
      <c r="T29" s="45"/>
      <c r="U29" s="9"/>
      <c r="V29" s="9"/>
      <c r="W29" s="9"/>
      <c r="X29" s="9"/>
    </row>
    <row r="30" spans="1:24" x14ac:dyDescent="0.25">
      <c r="A30" s="55"/>
      <c r="B30" s="41"/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  <c r="R30" s="41"/>
      <c r="S30" s="45"/>
      <c r="T30" s="45"/>
      <c r="U30" s="9"/>
      <c r="V30" s="9"/>
      <c r="W30" s="9"/>
      <c r="X30" s="9"/>
    </row>
    <row r="31" spans="1:24" ht="18" customHeight="1" x14ac:dyDescent="0.25">
      <c r="A31" s="42"/>
      <c r="B31" s="37" t="s">
        <v>14</v>
      </c>
      <c r="C31" s="121" t="s">
        <v>41</v>
      </c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47"/>
      <c r="Q31" s="47"/>
      <c r="R31" s="47"/>
      <c r="S31" s="47"/>
      <c r="T31" s="47"/>
      <c r="U31" s="45"/>
      <c r="V31" s="9"/>
      <c r="W31" s="9"/>
      <c r="X31" s="9"/>
    </row>
    <row r="32" spans="1:24" ht="18" customHeight="1" x14ac:dyDescent="0.25">
      <c r="A32" s="42"/>
      <c r="B32" s="37">
        <v>1</v>
      </c>
      <c r="C32" s="122" t="s">
        <v>86</v>
      </c>
      <c r="D32" s="122"/>
      <c r="E32" s="122"/>
      <c r="F32" s="122"/>
      <c r="G32" s="122"/>
      <c r="H32" s="122"/>
      <c r="I32" s="122"/>
      <c r="J32" s="122"/>
      <c r="K32" s="122"/>
      <c r="L32" s="122"/>
      <c r="M32" s="122"/>
      <c r="N32" s="122"/>
      <c r="O32" s="122"/>
      <c r="P32" s="47"/>
      <c r="Q32" s="47"/>
      <c r="R32" s="47"/>
      <c r="S32" s="47"/>
      <c r="T32" s="47"/>
      <c r="U32" s="45"/>
      <c r="V32" s="9"/>
      <c r="W32" s="9"/>
      <c r="X32" s="9"/>
    </row>
    <row r="33" spans="1:46" x14ac:dyDescent="0.25">
      <c r="S33" s="9"/>
      <c r="T33" s="9"/>
      <c r="U33" s="9"/>
      <c r="V33" s="29"/>
      <c r="W33" s="9"/>
      <c r="X33" s="9"/>
    </row>
    <row r="34" spans="1:46" ht="15.75" x14ac:dyDescent="0.25">
      <c r="A34" s="53" t="s">
        <v>15</v>
      </c>
      <c r="B34" s="43" t="s">
        <v>37</v>
      </c>
      <c r="S34" s="9"/>
      <c r="T34" s="9"/>
      <c r="U34" s="9"/>
      <c r="V34" s="29"/>
      <c r="W34" s="9"/>
      <c r="X34" s="9"/>
    </row>
    <row r="35" spans="1:46" ht="15.75" x14ac:dyDescent="0.25">
      <c r="B35" s="4"/>
      <c r="R35" s="5" t="s">
        <v>42</v>
      </c>
    </row>
    <row r="36" spans="1:46" ht="36" customHeight="1" x14ac:dyDescent="0.25">
      <c r="A36" s="135" t="s">
        <v>14</v>
      </c>
      <c r="B36" s="140" t="s">
        <v>67</v>
      </c>
      <c r="C36" s="141"/>
      <c r="D36" s="141"/>
      <c r="E36" s="141"/>
      <c r="F36" s="141"/>
      <c r="G36" s="141"/>
      <c r="H36" s="141"/>
      <c r="I36" s="142"/>
      <c r="J36" s="104" t="s">
        <v>10</v>
      </c>
      <c r="K36" s="104"/>
      <c r="L36" s="104"/>
      <c r="M36" s="104" t="s">
        <v>44</v>
      </c>
      <c r="N36" s="104"/>
      <c r="O36" s="104"/>
      <c r="P36" s="104" t="s">
        <v>11</v>
      </c>
      <c r="Q36" s="104"/>
      <c r="R36" s="104"/>
      <c r="S36" s="9"/>
    </row>
    <row r="37" spans="1:46" ht="33" customHeight="1" x14ac:dyDescent="0.25">
      <c r="A37" s="136"/>
      <c r="B37" s="143"/>
      <c r="C37" s="144"/>
      <c r="D37" s="144"/>
      <c r="E37" s="144"/>
      <c r="F37" s="144"/>
      <c r="G37" s="144"/>
      <c r="H37" s="144"/>
      <c r="I37" s="145"/>
      <c r="J37" s="8" t="s">
        <v>7</v>
      </c>
      <c r="K37" s="8" t="s">
        <v>8</v>
      </c>
      <c r="L37" s="8" t="s">
        <v>9</v>
      </c>
      <c r="M37" s="8" t="s">
        <v>7</v>
      </c>
      <c r="N37" s="15" t="s">
        <v>8</v>
      </c>
      <c r="O37" s="8" t="s">
        <v>9</v>
      </c>
      <c r="P37" s="10" t="s">
        <v>7</v>
      </c>
      <c r="Q37" s="8" t="s">
        <v>8</v>
      </c>
      <c r="R37" s="8" t="s">
        <v>9</v>
      </c>
      <c r="S37" s="9"/>
    </row>
    <row r="38" spans="1:46" ht="15.75" customHeight="1" x14ac:dyDescent="0.25">
      <c r="A38" s="30">
        <v>1</v>
      </c>
      <c r="B38" s="104">
        <v>2</v>
      </c>
      <c r="C38" s="104"/>
      <c r="D38" s="104"/>
      <c r="E38" s="104"/>
      <c r="F38" s="104"/>
      <c r="G38" s="104"/>
      <c r="H38" s="104"/>
      <c r="I38" s="104"/>
      <c r="J38" s="8">
        <v>3</v>
      </c>
      <c r="K38" s="8">
        <v>4</v>
      </c>
      <c r="L38" s="8">
        <v>5</v>
      </c>
      <c r="M38" s="8">
        <v>6</v>
      </c>
      <c r="N38" s="15">
        <v>7</v>
      </c>
      <c r="O38" s="15">
        <v>8</v>
      </c>
      <c r="P38" s="8">
        <v>9</v>
      </c>
      <c r="Q38" s="8">
        <v>10</v>
      </c>
      <c r="R38" s="8">
        <v>11</v>
      </c>
      <c r="S38" s="11"/>
    </row>
    <row r="39" spans="1:46" s="23" customFormat="1" ht="18" customHeight="1" x14ac:dyDescent="0.2">
      <c r="A39" s="30">
        <v>1</v>
      </c>
      <c r="B39" s="146" t="s">
        <v>28</v>
      </c>
      <c r="C39" s="147"/>
      <c r="D39" s="147"/>
      <c r="E39" s="147"/>
      <c r="F39" s="147"/>
      <c r="G39" s="147"/>
      <c r="H39" s="147"/>
      <c r="I39" s="148"/>
      <c r="J39" s="24"/>
      <c r="K39" s="16">
        <f>K64</f>
        <v>2351756</v>
      </c>
      <c r="L39" s="16">
        <f>K39</f>
        <v>2351756</v>
      </c>
      <c r="M39" s="16"/>
      <c r="N39" s="16">
        <f>N64</f>
        <v>1940880.47</v>
      </c>
      <c r="O39" s="16">
        <f>N39</f>
        <v>1940880.47</v>
      </c>
      <c r="P39" s="16"/>
      <c r="Q39" s="16">
        <f>N39-K39</f>
        <v>-410875.53</v>
      </c>
      <c r="R39" s="16">
        <f>O39-L39</f>
        <v>-410875.53</v>
      </c>
      <c r="S39" s="25"/>
    </row>
    <row r="40" spans="1:46" ht="18" customHeight="1" x14ac:dyDescent="0.25">
      <c r="A40" s="30"/>
      <c r="B40" s="137" t="s">
        <v>13</v>
      </c>
      <c r="C40" s="138"/>
      <c r="D40" s="138"/>
      <c r="E40" s="138"/>
      <c r="F40" s="138"/>
      <c r="G40" s="138"/>
      <c r="H40" s="138"/>
      <c r="I40" s="139"/>
      <c r="J40" s="28"/>
      <c r="K40" s="16">
        <f>SUM(K39:K39)</f>
        <v>2351756</v>
      </c>
      <c r="L40" s="16">
        <f>SUM(L39:L39)</f>
        <v>2351756</v>
      </c>
      <c r="M40" s="16"/>
      <c r="N40" s="16">
        <f>SUM(N39:N39)</f>
        <v>1940880.47</v>
      </c>
      <c r="O40" s="16">
        <f>N40</f>
        <v>1940880.47</v>
      </c>
      <c r="P40" s="16"/>
      <c r="Q40" s="16">
        <f>N40-K40</f>
        <v>-410875.53</v>
      </c>
      <c r="R40" s="16">
        <f>O40-L40</f>
        <v>-410875.53</v>
      </c>
      <c r="T40" s="68">
        <f>N40/K40*100</f>
        <v>82.528989827175948</v>
      </c>
    </row>
    <row r="41" spans="1:46" ht="9" customHeight="1" x14ac:dyDescent="0.25"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46" ht="15.75" x14ac:dyDescent="0.25">
      <c r="A42" s="69" t="s">
        <v>68</v>
      </c>
      <c r="B42" s="9"/>
      <c r="C42" s="70"/>
      <c r="D42" s="70"/>
      <c r="E42" s="70"/>
      <c r="F42" s="70"/>
      <c r="G42" s="70"/>
      <c r="H42" s="70"/>
      <c r="I42" s="71"/>
      <c r="J42" s="71"/>
      <c r="K42" s="71"/>
      <c r="L42" s="71"/>
      <c r="M42" s="71"/>
      <c r="N42" s="71"/>
      <c r="O42" s="71"/>
      <c r="P42" s="71"/>
      <c r="Q42" s="71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</row>
    <row r="43" spans="1:46" ht="15.75" x14ac:dyDescent="0.25">
      <c r="A43" s="5"/>
      <c r="B43" s="9"/>
      <c r="C43" s="70"/>
      <c r="D43" s="70"/>
      <c r="E43" s="70"/>
      <c r="F43" s="70"/>
      <c r="G43" s="70"/>
      <c r="H43" s="70"/>
      <c r="I43" s="71"/>
      <c r="J43" s="71"/>
      <c r="K43" s="71"/>
      <c r="L43" s="71"/>
      <c r="M43" s="71"/>
      <c r="N43" s="71"/>
      <c r="O43" s="71"/>
      <c r="P43" s="71"/>
      <c r="Q43" s="71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</row>
    <row r="44" spans="1:46" ht="20.25" customHeight="1" x14ac:dyDescent="0.25">
      <c r="A44" s="5"/>
      <c r="B44" s="72" t="s">
        <v>14</v>
      </c>
      <c r="C44" s="112" t="s">
        <v>69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73"/>
      <c r="S44" s="73"/>
      <c r="T44" s="100"/>
      <c r="U44" s="100"/>
      <c r="V44" s="100"/>
      <c r="W44" s="100"/>
      <c r="X44" s="100"/>
      <c r="Y44" s="100"/>
      <c r="Z44" s="100"/>
      <c r="AA44" s="100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9"/>
    </row>
    <row r="45" spans="1:46" ht="15.75" x14ac:dyDescent="0.25">
      <c r="A45" s="5"/>
      <c r="B45" s="72">
        <v>1</v>
      </c>
      <c r="C45" s="112">
        <v>2</v>
      </c>
      <c r="D45" s="112"/>
      <c r="E45" s="112"/>
      <c r="F45" s="112"/>
      <c r="G45" s="112"/>
      <c r="H45" s="112"/>
      <c r="I45" s="112"/>
      <c r="J45" s="112"/>
      <c r="K45" s="112"/>
      <c r="L45" s="112"/>
      <c r="M45" s="112"/>
      <c r="N45" s="112"/>
      <c r="O45" s="112"/>
      <c r="P45" s="112"/>
      <c r="Q45" s="112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9"/>
    </row>
    <row r="46" spans="1:46" ht="21.75" customHeight="1" x14ac:dyDescent="0.25">
      <c r="A46" s="5"/>
      <c r="B46" s="30">
        <v>1</v>
      </c>
      <c r="C46" s="123" t="s">
        <v>95</v>
      </c>
      <c r="D46" s="124"/>
      <c r="E46" s="124"/>
      <c r="F46" s="124"/>
      <c r="G46" s="124"/>
      <c r="H46" s="124"/>
      <c r="I46" s="124"/>
      <c r="J46" s="124"/>
      <c r="K46" s="124"/>
      <c r="L46" s="124"/>
      <c r="M46" s="124"/>
      <c r="N46" s="124"/>
      <c r="O46" s="124"/>
      <c r="P46" s="124"/>
      <c r="Q46" s="125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9"/>
    </row>
    <row r="47" spans="1:46" x14ac:dyDescent="0.25"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46" ht="17.25" customHeight="1" x14ac:dyDescent="0.25">
      <c r="A48" s="53" t="s">
        <v>40</v>
      </c>
      <c r="B48" s="4" t="s">
        <v>43</v>
      </c>
    </row>
    <row r="49" spans="1:29" ht="15.75" x14ac:dyDescent="0.25">
      <c r="B49" s="4"/>
      <c r="O49" s="5" t="s">
        <v>42</v>
      </c>
    </row>
    <row r="50" spans="1:29" ht="30.75" customHeight="1" x14ac:dyDescent="0.25">
      <c r="A50" s="135" t="s">
        <v>14</v>
      </c>
      <c r="B50" s="140" t="s">
        <v>16</v>
      </c>
      <c r="C50" s="141"/>
      <c r="D50" s="141"/>
      <c r="E50" s="141"/>
      <c r="F50" s="142"/>
      <c r="G50" s="104" t="s">
        <v>10</v>
      </c>
      <c r="H50" s="104"/>
      <c r="I50" s="104"/>
      <c r="J50" s="104" t="s">
        <v>44</v>
      </c>
      <c r="K50" s="104"/>
      <c r="L50" s="104"/>
      <c r="M50" s="104" t="s">
        <v>11</v>
      </c>
      <c r="N50" s="104"/>
      <c r="O50" s="104"/>
    </row>
    <row r="51" spans="1:29" ht="33" customHeight="1" x14ac:dyDescent="0.25">
      <c r="A51" s="136"/>
      <c r="B51" s="143"/>
      <c r="C51" s="144"/>
      <c r="D51" s="144"/>
      <c r="E51" s="144"/>
      <c r="F51" s="145"/>
      <c r="G51" s="8" t="s">
        <v>7</v>
      </c>
      <c r="H51" s="8" t="s">
        <v>8</v>
      </c>
      <c r="I51" s="8" t="s">
        <v>9</v>
      </c>
      <c r="J51" s="8" t="s">
        <v>7</v>
      </c>
      <c r="K51" s="15" t="s">
        <v>8</v>
      </c>
      <c r="L51" s="8" t="s">
        <v>9</v>
      </c>
      <c r="M51" s="8" t="s">
        <v>7</v>
      </c>
      <c r="N51" s="8" t="s">
        <v>8</v>
      </c>
      <c r="O51" s="8" t="s">
        <v>9</v>
      </c>
    </row>
    <row r="52" spans="1:29" ht="18" customHeight="1" x14ac:dyDescent="0.25">
      <c r="A52" s="30">
        <v>1</v>
      </c>
      <c r="B52" s="162">
        <v>2</v>
      </c>
      <c r="C52" s="163"/>
      <c r="D52" s="163"/>
      <c r="E52" s="163"/>
      <c r="F52" s="164"/>
      <c r="G52" s="8">
        <v>3</v>
      </c>
      <c r="H52" s="8">
        <v>4</v>
      </c>
      <c r="I52" s="8">
        <v>5</v>
      </c>
      <c r="J52" s="8">
        <v>6</v>
      </c>
      <c r="K52" s="15">
        <v>7</v>
      </c>
      <c r="L52" s="15">
        <v>8</v>
      </c>
      <c r="M52" s="8">
        <v>9</v>
      </c>
      <c r="N52" s="8">
        <v>10</v>
      </c>
      <c r="O52" s="8">
        <v>11</v>
      </c>
    </row>
    <row r="53" spans="1:29" ht="64.5" customHeight="1" x14ac:dyDescent="0.25">
      <c r="A53" s="30">
        <v>1</v>
      </c>
      <c r="B53" s="108" t="s">
        <v>80</v>
      </c>
      <c r="C53" s="109"/>
      <c r="D53" s="109"/>
      <c r="E53" s="109"/>
      <c r="F53" s="110"/>
      <c r="G53" s="63"/>
      <c r="H53" s="60">
        <f>K40</f>
        <v>2351756</v>
      </c>
      <c r="I53" s="60">
        <f>H53</f>
        <v>2351756</v>
      </c>
      <c r="J53" s="60"/>
      <c r="K53" s="60">
        <f>N40</f>
        <v>1940880.47</v>
      </c>
      <c r="L53" s="60">
        <f>K53</f>
        <v>1940880.47</v>
      </c>
      <c r="M53" s="60"/>
      <c r="N53" s="60">
        <f>K53-H53</f>
        <v>-410875.53</v>
      </c>
      <c r="O53" s="60">
        <f>L53-I53</f>
        <v>-410875.53</v>
      </c>
    </row>
    <row r="54" spans="1:29" s="23" customFormat="1" ht="21.75" customHeight="1" x14ac:dyDescent="0.25">
      <c r="A54" s="57"/>
      <c r="B54" s="113" t="s">
        <v>13</v>
      </c>
      <c r="C54" s="114"/>
      <c r="D54" s="114"/>
      <c r="E54" s="114"/>
      <c r="F54" s="115"/>
      <c r="G54" s="64"/>
      <c r="H54" s="60">
        <f>SUM(H53:H53)</f>
        <v>2351756</v>
      </c>
      <c r="I54" s="60">
        <f>SUM(I53:I53)</f>
        <v>2351756</v>
      </c>
      <c r="J54" s="60"/>
      <c r="K54" s="60">
        <f>SUM(K53:K53)</f>
        <v>1940880.47</v>
      </c>
      <c r="L54" s="60">
        <f>SUM(L53:L53)</f>
        <v>1940880.47</v>
      </c>
      <c r="M54" s="60"/>
      <c r="N54" s="60">
        <f>K54-H54</f>
        <v>-410875.53</v>
      </c>
      <c r="O54" s="60">
        <f>L54-I54</f>
        <v>-410875.53</v>
      </c>
      <c r="U54" s="89">
        <f>K54/H54*100</f>
        <v>82.528989827175948</v>
      </c>
    </row>
    <row r="56" spans="1:29" ht="18" customHeight="1" x14ac:dyDescent="0.25">
      <c r="A56" s="75" t="s">
        <v>46</v>
      </c>
      <c r="B56" s="48" t="s">
        <v>45</v>
      </c>
    </row>
    <row r="57" spans="1:29" ht="18" customHeight="1" x14ac:dyDescent="0.25">
      <c r="A57" s="43" t="s">
        <v>71</v>
      </c>
      <c r="B57" s="48"/>
    </row>
    <row r="58" spans="1:29" ht="15.75" x14ac:dyDescent="0.25">
      <c r="B58" s="4"/>
    </row>
    <row r="59" spans="1:29" ht="48.75" customHeight="1" x14ac:dyDescent="0.25">
      <c r="A59" s="104" t="s">
        <v>14</v>
      </c>
      <c r="B59" s="104" t="s">
        <v>19</v>
      </c>
      <c r="C59" s="104"/>
      <c r="D59" s="104"/>
      <c r="E59" s="104"/>
      <c r="F59" s="104"/>
      <c r="G59" s="104"/>
      <c r="H59" s="104" t="s">
        <v>17</v>
      </c>
      <c r="I59" s="104" t="s">
        <v>18</v>
      </c>
      <c r="J59" s="104" t="s">
        <v>10</v>
      </c>
      <c r="K59" s="104"/>
      <c r="L59" s="104"/>
      <c r="M59" s="104" t="s">
        <v>47</v>
      </c>
      <c r="N59" s="104"/>
      <c r="O59" s="104"/>
      <c r="P59" s="104" t="s">
        <v>11</v>
      </c>
      <c r="Q59" s="104"/>
      <c r="R59" s="104"/>
    </row>
    <row r="60" spans="1:29" ht="36" customHeight="1" x14ac:dyDescent="0.25">
      <c r="A60" s="104"/>
      <c r="B60" s="104"/>
      <c r="C60" s="104"/>
      <c r="D60" s="104"/>
      <c r="E60" s="104"/>
      <c r="F60" s="104"/>
      <c r="G60" s="104"/>
      <c r="H60" s="104"/>
      <c r="I60" s="104"/>
      <c r="J60" s="8" t="s">
        <v>7</v>
      </c>
      <c r="K60" s="8" t="s">
        <v>8</v>
      </c>
      <c r="L60" s="8" t="s">
        <v>9</v>
      </c>
      <c r="M60" s="8" t="s">
        <v>7</v>
      </c>
      <c r="N60" s="8" t="s">
        <v>8</v>
      </c>
      <c r="O60" s="8" t="s">
        <v>9</v>
      </c>
      <c r="P60" s="8" t="s">
        <v>7</v>
      </c>
      <c r="Q60" s="8" t="s">
        <v>8</v>
      </c>
      <c r="R60" s="8" t="s">
        <v>9</v>
      </c>
    </row>
    <row r="61" spans="1:29" ht="18" customHeight="1" x14ac:dyDescent="0.25">
      <c r="A61" s="8">
        <v>1</v>
      </c>
      <c r="B61" s="104">
        <v>2</v>
      </c>
      <c r="C61" s="104"/>
      <c r="D61" s="104"/>
      <c r="E61" s="104"/>
      <c r="F61" s="104"/>
      <c r="G61" s="104"/>
      <c r="H61" s="8">
        <v>3</v>
      </c>
      <c r="I61" s="8">
        <v>4</v>
      </c>
      <c r="J61" s="8">
        <v>5</v>
      </c>
      <c r="K61" s="8">
        <v>6</v>
      </c>
      <c r="L61" s="8">
        <v>7</v>
      </c>
      <c r="M61" s="8">
        <v>8</v>
      </c>
      <c r="N61" s="8">
        <v>9</v>
      </c>
      <c r="O61" s="8">
        <v>10</v>
      </c>
      <c r="P61" s="8">
        <v>11</v>
      </c>
      <c r="Q61" s="8">
        <v>12</v>
      </c>
      <c r="R61" s="8">
        <v>13</v>
      </c>
    </row>
    <row r="62" spans="1:29" ht="23.25" customHeight="1" x14ac:dyDescent="0.25">
      <c r="A62" s="30"/>
      <c r="B62" s="134" t="s">
        <v>85</v>
      </c>
      <c r="C62" s="134"/>
      <c r="D62" s="134"/>
      <c r="E62" s="134"/>
      <c r="F62" s="134"/>
      <c r="G62" s="134"/>
      <c r="H62" s="18"/>
      <c r="I62" s="18"/>
      <c r="J62" s="17"/>
      <c r="K62" s="17"/>
      <c r="L62" s="17"/>
      <c r="M62" s="17"/>
      <c r="N62" s="17"/>
      <c r="O62" s="17"/>
      <c r="P62" s="17"/>
      <c r="Q62" s="17"/>
      <c r="R62" s="17"/>
      <c r="T62" s="9"/>
      <c r="U62" s="9"/>
      <c r="V62" s="9"/>
      <c r="W62" s="9"/>
      <c r="X62" s="9"/>
      <c r="Y62" s="9"/>
      <c r="Z62" s="9"/>
      <c r="AA62" s="9"/>
      <c r="AB62" s="9"/>
      <c r="AC62" s="9"/>
    </row>
    <row r="63" spans="1:29" ht="21" customHeight="1" x14ac:dyDescent="0.25">
      <c r="A63" s="30"/>
      <c r="B63" s="133" t="s">
        <v>57</v>
      </c>
      <c r="C63" s="133"/>
      <c r="D63" s="133"/>
      <c r="E63" s="133"/>
      <c r="F63" s="133"/>
      <c r="G63" s="133"/>
      <c r="H63" s="20"/>
      <c r="I63" s="20"/>
      <c r="J63" s="17"/>
      <c r="K63" s="17"/>
      <c r="L63" s="17"/>
      <c r="M63" s="17"/>
      <c r="N63" s="17"/>
      <c r="O63" s="17"/>
      <c r="P63" s="17"/>
      <c r="Q63" s="17"/>
      <c r="R63" s="17"/>
      <c r="T63" s="9"/>
      <c r="U63" s="9"/>
      <c r="V63" s="9"/>
      <c r="W63" s="9"/>
      <c r="X63" s="9"/>
      <c r="Y63" s="9"/>
      <c r="Z63" s="9"/>
      <c r="AA63" s="9"/>
      <c r="AB63" s="9"/>
      <c r="AC63" s="9"/>
    </row>
    <row r="64" spans="1:29" ht="33" customHeight="1" x14ac:dyDescent="0.25">
      <c r="A64" s="30">
        <v>1</v>
      </c>
      <c r="B64" s="111" t="s">
        <v>21</v>
      </c>
      <c r="C64" s="111"/>
      <c r="D64" s="111"/>
      <c r="E64" s="111"/>
      <c r="F64" s="111"/>
      <c r="G64" s="111"/>
      <c r="H64" s="31" t="s">
        <v>27</v>
      </c>
      <c r="I64" s="31" t="s">
        <v>23</v>
      </c>
      <c r="J64" s="17"/>
      <c r="K64" s="62">
        <f>SUM(K65:K65)</f>
        <v>2351756</v>
      </c>
      <c r="L64" s="62">
        <f>K64</f>
        <v>2351756</v>
      </c>
      <c r="M64" s="62"/>
      <c r="N64" s="62">
        <f>SUM(N65:N65)</f>
        <v>1940880.47</v>
      </c>
      <c r="O64" s="62">
        <f>N64</f>
        <v>1940880.47</v>
      </c>
      <c r="P64" s="62"/>
      <c r="Q64" s="62">
        <f>N64-K64</f>
        <v>-410875.53</v>
      </c>
      <c r="R64" s="62">
        <f>Q64</f>
        <v>-410875.53</v>
      </c>
      <c r="T64" s="9"/>
      <c r="U64" s="9"/>
      <c r="V64" s="9"/>
      <c r="W64" s="9"/>
      <c r="X64" s="9"/>
      <c r="Y64" s="9"/>
      <c r="Z64" s="9"/>
      <c r="AA64" s="9"/>
      <c r="AB64" s="9"/>
      <c r="AC64" s="9"/>
    </row>
    <row r="65" spans="1:47" ht="51" customHeight="1" x14ac:dyDescent="0.25">
      <c r="A65" s="30">
        <v>2</v>
      </c>
      <c r="B65" s="111" t="s">
        <v>79</v>
      </c>
      <c r="C65" s="111"/>
      <c r="D65" s="111"/>
      <c r="E65" s="111"/>
      <c r="F65" s="111"/>
      <c r="G65" s="111"/>
      <c r="H65" s="31" t="s">
        <v>27</v>
      </c>
      <c r="I65" s="31" t="s">
        <v>23</v>
      </c>
      <c r="J65" s="17"/>
      <c r="K65" s="90">
        <f>1200000+1151756</f>
        <v>2351756</v>
      </c>
      <c r="L65" s="62">
        <f>K65</f>
        <v>2351756</v>
      </c>
      <c r="M65" s="66"/>
      <c r="N65" s="62">
        <f>1940880.47</f>
        <v>1940880.47</v>
      </c>
      <c r="O65" s="62">
        <f>N65</f>
        <v>1940880.47</v>
      </c>
      <c r="P65" s="62"/>
      <c r="Q65" s="62">
        <f>N65-K65</f>
        <v>-410875.53</v>
      </c>
      <c r="R65" s="62">
        <f>Q65</f>
        <v>-410875.53</v>
      </c>
      <c r="T65" s="9"/>
      <c r="U65" s="49"/>
      <c r="V65" s="49"/>
      <c r="W65" s="49"/>
      <c r="X65" s="9"/>
      <c r="Y65" s="9"/>
      <c r="Z65" s="9"/>
      <c r="AA65" s="9"/>
      <c r="AB65" s="9"/>
      <c r="AC65" s="9"/>
    </row>
    <row r="66" spans="1:47" ht="18" customHeight="1" x14ac:dyDescent="0.25">
      <c r="A66" s="30"/>
      <c r="B66" s="133" t="s">
        <v>58</v>
      </c>
      <c r="C66" s="133"/>
      <c r="D66" s="133"/>
      <c r="E66" s="133"/>
      <c r="F66" s="133"/>
      <c r="G66" s="133"/>
      <c r="H66" s="19"/>
      <c r="I66" s="19"/>
      <c r="J66" s="22"/>
      <c r="K66" s="21"/>
      <c r="L66" s="17"/>
      <c r="M66" s="17"/>
      <c r="N66" s="17"/>
      <c r="O66" s="17"/>
      <c r="P66" s="17"/>
      <c r="Q66" s="17"/>
      <c r="R66" s="17"/>
    </row>
    <row r="67" spans="1:47" ht="62.25" customHeight="1" x14ac:dyDescent="0.25">
      <c r="A67" s="30">
        <v>1</v>
      </c>
      <c r="B67" s="107" t="s">
        <v>82</v>
      </c>
      <c r="C67" s="107"/>
      <c r="D67" s="107"/>
      <c r="E67" s="107"/>
      <c r="F67" s="107"/>
      <c r="G67" s="107"/>
      <c r="H67" s="31" t="s">
        <v>22</v>
      </c>
      <c r="I67" s="98" t="s">
        <v>91</v>
      </c>
      <c r="J67" s="22"/>
      <c r="K67" s="74">
        <v>1</v>
      </c>
      <c r="L67" s="61">
        <f>K67</f>
        <v>1</v>
      </c>
      <c r="M67" s="61"/>
      <c r="N67" s="61">
        <v>1</v>
      </c>
      <c r="O67" s="61">
        <f>N67</f>
        <v>1</v>
      </c>
      <c r="P67" s="61"/>
      <c r="Q67" s="61">
        <f>N67-K67</f>
        <v>0</v>
      </c>
      <c r="R67" s="61">
        <f>Q67</f>
        <v>0</v>
      </c>
    </row>
    <row r="68" spans="1:47" ht="18.75" customHeight="1" x14ac:dyDescent="0.25">
      <c r="A68" s="30"/>
      <c r="B68" s="133" t="s">
        <v>59</v>
      </c>
      <c r="C68" s="133"/>
      <c r="D68" s="133"/>
      <c r="E68" s="133"/>
      <c r="F68" s="133"/>
      <c r="G68" s="133"/>
      <c r="H68" s="19"/>
      <c r="I68" s="19"/>
      <c r="J68" s="17"/>
      <c r="K68" s="63"/>
      <c r="L68" s="63"/>
      <c r="M68" s="63"/>
      <c r="N68" s="63"/>
      <c r="O68" s="63"/>
      <c r="P68" s="63"/>
      <c r="Q68" s="63"/>
      <c r="R68" s="63"/>
    </row>
    <row r="69" spans="1:47" ht="23.25" customHeight="1" x14ac:dyDescent="0.25">
      <c r="A69" s="30">
        <v>1</v>
      </c>
      <c r="B69" s="116" t="s">
        <v>83</v>
      </c>
      <c r="C69" s="116"/>
      <c r="D69" s="116"/>
      <c r="E69" s="116"/>
      <c r="F69" s="116"/>
      <c r="G69" s="116"/>
      <c r="H69" s="31" t="s">
        <v>27</v>
      </c>
      <c r="I69" s="31" t="s">
        <v>24</v>
      </c>
      <c r="J69" s="17"/>
      <c r="K69" s="60">
        <f>K65/K67</f>
        <v>2351756</v>
      </c>
      <c r="L69" s="60">
        <f>K69</f>
        <v>2351756</v>
      </c>
      <c r="M69" s="60"/>
      <c r="N69" s="60">
        <f>N65/N67</f>
        <v>1940880.47</v>
      </c>
      <c r="O69" s="60">
        <f>N69</f>
        <v>1940880.47</v>
      </c>
      <c r="P69" s="60"/>
      <c r="Q69" s="60">
        <f>N69-K69</f>
        <v>-410875.53</v>
      </c>
      <c r="R69" s="60">
        <f>Q69</f>
        <v>-410875.53</v>
      </c>
      <c r="T69" s="65"/>
      <c r="V69" s="65"/>
    </row>
    <row r="70" spans="1:47" ht="18.75" customHeight="1" x14ac:dyDescent="0.25">
      <c r="A70" s="30"/>
      <c r="B70" s="133" t="s">
        <v>60</v>
      </c>
      <c r="C70" s="133"/>
      <c r="D70" s="133"/>
      <c r="E70" s="133"/>
      <c r="F70" s="133"/>
      <c r="G70" s="133"/>
      <c r="H70" s="19"/>
      <c r="I70" s="19"/>
      <c r="J70" s="17"/>
      <c r="K70" s="17"/>
      <c r="L70" s="17"/>
      <c r="M70" s="17"/>
      <c r="N70" s="17"/>
      <c r="O70" s="17"/>
      <c r="P70" s="17"/>
      <c r="Q70" s="17"/>
      <c r="R70" s="17"/>
      <c r="T70" s="65"/>
      <c r="U70" s="50"/>
      <c r="V70" s="50"/>
      <c r="W70" s="50"/>
      <c r="X70" s="9"/>
    </row>
    <row r="71" spans="1:47" ht="72" customHeight="1" x14ac:dyDescent="0.25">
      <c r="A71" s="30">
        <v>1</v>
      </c>
      <c r="B71" s="117" t="s">
        <v>84</v>
      </c>
      <c r="C71" s="118"/>
      <c r="D71" s="118"/>
      <c r="E71" s="118"/>
      <c r="F71" s="118"/>
      <c r="G71" s="119"/>
      <c r="H71" s="31" t="s">
        <v>70</v>
      </c>
      <c r="I71" s="31" t="s">
        <v>24</v>
      </c>
      <c r="J71" s="17"/>
      <c r="K71" s="91">
        <f>(K65+1240165)/3786090*100</f>
        <v>94.871516524963752</v>
      </c>
      <c r="L71" s="59">
        <f>K71</f>
        <v>94.871516524963752</v>
      </c>
      <c r="M71" s="92"/>
      <c r="N71" s="91">
        <f>(N65+1240165)/3786090*100</f>
        <v>84.019277671687675</v>
      </c>
      <c r="O71" s="59">
        <f>N71</f>
        <v>84.019277671687675</v>
      </c>
      <c r="P71" s="93"/>
      <c r="Q71" s="94">
        <f>N71-K71</f>
        <v>-10.852238853276077</v>
      </c>
      <c r="R71" s="95">
        <f>Q71</f>
        <v>-10.852238853276077</v>
      </c>
      <c r="V71" s="58"/>
      <c r="W71" s="58"/>
      <c r="X71" s="9"/>
    </row>
    <row r="72" spans="1:47" ht="6" customHeight="1" x14ac:dyDescent="0.25">
      <c r="B72" s="14"/>
      <c r="C72" s="14"/>
      <c r="D72" s="14"/>
      <c r="E72" s="14"/>
      <c r="F72" s="14"/>
      <c r="G72" s="14"/>
      <c r="H72" s="14"/>
      <c r="I72" s="14"/>
    </row>
    <row r="73" spans="1:47" ht="20.25" customHeight="1" x14ac:dyDescent="0.25">
      <c r="A73" s="76" t="s">
        <v>72</v>
      </c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6"/>
      <c r="O73" s="76"/>
      <c r="P73" s="76"/>
      <c r="Q73" s="76"/>
      <c r="R73" s="76"/>
      <c r="S73" s="77"/>
      <c r="T73" s="77"/>
      <c r="U73" s="77"/>
      <c r="V73" s="77"/>
      <c r="W73" s="77"/>
      <c r="X73" s="77"/>
      <c r="Y73" s="77"/>
      <c r="Z73" s="77"/>
      <c r="AA73" s="77"/>
      <c r="AB73" s="77"/>
      <c r="AC73" s="78"/>
      <c r="AD73" s="78"/>
      <c r="AE73" s="78"/>
      <c r="AF73" s="78"/>
      <c r="AG73" s="79"/>
      <c r="AH73" s="79"/>
      <c r="AI73" s="80"/>
      <c r="AJ73" s="80"/>
      <c r="AK73" s="80"/>
      <c r="AL73" s="81"/>
      <c r="AM73" s="82"/>
      <c r="AN73" s="80"/>
      <c r="AO73" s="80"/>
      <c r="AP73" s="80"/>
      <c r="AQ73" s="80"/>
      <c r="AR73" s="82"/>
      <c r="AS73" s="83"/>
    </row>
    <row r="74" spans="1:47" ht="13.5" customHeight="1" x14ac:dyDescent="0.25">
      <c r="A74" s="84"/>
      <c r="B74"/>
      <c r="C74"/>
      <c r="D74"/>
      <c r="E74" s="85"/>
      <c r="F74" s="85"/>
      <c r="G74" s="85"/>
      <c r="H74" s="85"/>
      <c r="I74" s="85"/>
      <c r="J74" s="85"/>
      <c r="K74" s="85"/>
      <c r="L74" s="85"/>
      <c r="M74" s="85"/>
      <c r="N74" s="85"/>
      <c r="O74" s="85"/>
      <c r="P74" s="85"/>
      <c r="Q74" s="85"/>
      <c r="R74" s="85"/>
      <c r="S74" s="77"/>
      <c r="T74" s="77"/>
      <c r="U74" s="77"/>
      <c r="V74" s="77"/>
      <c r="W74" s="77"/>
      <c r="X74" s="77"/>
      <c r="Y74" s="77"/>
      <c r="Z74" s="77"/>
      <c r="AA74" s="77"/>
      <c r="AB74" s="77"/>
      <c r="AC74" s="78"/>
      <c r="AD74" s="78"/>
      <c r="AE74" s="78"/>
      <c r="AF74" s="78"/>
      <c r="AG74" s="79"/>
      <c r="AH74" s="79"/>
      <c r="AI74" s="80"/>
      <c r="AJ74" s="80"/>
      <c r="AK74" s="80"/>
      <c r="AL74" s="81"/>
      <c r="AM74" s="82"/>
      <c r="AN74" s="80"/>
      <c r="AO74" s="80"/>
      <c r="AP74" s="80"/>
      <c r="AQ74" s="80"/>
      <c r="AR74" s="82"/>
      <c r="AS74" s="83"/>
    </row>
    <row r="75" spans="1:47" ht="48.75" customHeight="1" x14ac:dyDescent="0.25">
      <c r="A75" s="72" t="s">
        <v>14</v>
      </c>
      <c r="B75" s="72" t="s">
        <v>19</v>
      </c>
      <c r="C75" s="72" t="s">
        <v>17</v>
      </c>
      <c r="D75" s="120" t="s">
        <v>73</v>
      </c>
      <c r="E75" s="120"/>
      <c r="F75" s="120"/>
      <c r="G75" s="120"/>
      <c r="H75" s="120"/>
      <c r="I75" s="120"/>
      <c r="J75" s="120"/>
      <c r="K75" s="120"/>
      <c r="L75" s="120"/>
      <c r="M75" s="120"/>
      <c r="N75" s="120"/>
      <c r="O75" s="120"/>
      <c r="P75" s="120"/>
      <c r="Q75" s="120"/>
      <c r="R75" s="120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9"/>
      <c r="AU75" s="9"/>
    </row>
    <row r="76" spans="1:47" ht="18.75" customHeight="1" x14ac:dyDescent="0.25">
      <c r="A76" s="72">
        <v>1</v>
      </c>
      <c r="B76" s="72">
        <v>2</v>
      </c>
      <c r="C76" s="72">
        <v>3</v>
      </c>
      <c r="D76" s="112">
        <v>4</v>
      </c>
      <c r="E76" s="112"/>
      <c r="F76" s="112"/>
      <c r="G76" s="112"/>
      <c r="H76" s="112"/>
      <c r="I76" s="112"/>
      <c r="J76" s="112"/>
      <c r="K76" s="112"/>
      <c r="L76" s="112"/>
      <c r="M76" s="112"/>
      <c r="N76" s="112"/>
      <c r="O76" s="112"/>
      <c r="P76" s="112"/>
      <c r="Q76" s="112"/>
      <c r="R76" s="112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9"/>
      <c r="AU76" s="9"/>
    </row>
    <row r="77" spans="1:47" ht="18.75" customHeight="1" x14ac:dyDescent="0.25">
      <c r="A77" s="72"/>
      <c r="B77" s="153" t="s">
        <v>86</v>
      </c>
      <c r="C77" s="153"/>
      <c r="D77" s="153"/>
      <c r="E77" s="153"/>
      <c r="F77" s="153"/>
      <c r="G77" s="153"/>
      <c r="H77" s="153"/>
      <c r="I77" s="153"/>
      <c r="J77" s="153"/>
      <c r="K77" s="153"/>
      <c r="L77" s="153"/>
      <c r="M77" s="153"/>
      <c r="N77" s="153"/>
      <c r="O77" s="153"/>
      <c r="P77" s="153"/>
      <c r="Q77" s="153"/>
      <c r="R77" s="15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9"/>
      <c r="AU77" s="9"/>
    </row>
    <row r="78" spans="1:47" ht="50.25" customHeight="1" x14ac:dyDescent="0.25">
      <c r="A78" s="72">
        <v>1</v>
      </c>
      <c r="B78" s="72" t="s">
        <v>57</v>
      </c>
      <c r="C78" s="72" t="s">
        <v>74</v>
      </c>
      <c r="D78" s="101" t="s">
        <v>94</v>
      </c>
      <c r="E78" s="102"/>
      <c r="F78" s="102"/>
      <c r="G78" s="102"/>
      <c r="H78" s="102"/>
      <c r="I78" s="102"/>
      <c r="J78" s="102"/>
      <c r="K78" s="102"/>
      <c r="L78" s="102"/>
      <c r="M78" s="102"/>
      <c r="N78" s="102"/>
      <c r="O78" s="102"/>
      <c r="P78" s="102"/>
      <c r="Q78" s="102"/>
      <c r="R78" s="10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9"/>
      <c r="AU78" s="9"/>
    </row>
    <row r="79" spans="1:47" ht="21.75" customHeight="1" x14ac:dyDescent="0.25">
      <c r="A79" s="72">
        <v>2</v>
      </c>
      <c r="B79" s="72" t="s">
        <v>58</v>
      </c>
      <c r="C79" s="72" t="s">
        <v>22</v>
      </c>
      <c r="D79" s="101" t="s">
        <v>89</v>
      </c>
      <c r="E79" s="102"/>
      <c r="F79" s="102"/>
      <c r="G79" s="102"/>
      <c r="H79" s="102"/>
      <c r="I79" s="102"/>
      <c r="J79" s="102"/>
      <c r="K79" s="102"/>
      <c r="L79" s="102"/>
      <c r="M79" s="102"/>
      <c r="N79" s="102"/>
      <c r="O79" s="102"/>
      <c r="P79" s="102"/>
      <c r="Q79" s="102"/>
      <c r="R79" s="10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9"/>
      <c r="AU79" s="9"/>
    </row>
    <row r="80" spans="1:47" ht="31.5" customHeight="1" x14ac:dyDescent="0.25">
      <c r="A80" s="72">
        <v>3</v>
      </c>
      <c r="B80" s="72" t="s">
        <v>59</v>
      </c>
      <c r="C80" s="72" t="s">
        <v>74</v>
      </c>
      <c r="D80" s="101" t="s">
        <v>88</v>
      </c>
      <c r="E80" s="102"/>
      <c r="F80" s="102"/>
      <c r="G80" s="102"/>
      <c r="H80" s="102"/>
      <c r="I80" s="102"/>
      <c r="J80" s="102"/>
      <c r="K80" s="102"/>
      <c r="L80" s="102"/>
      <c r="M80" s="102"/>
      <c r="N80" s="102"/>
      <c r="O80" s="102"/>
      <c r="P80" s="102"/>
      <c r="Q80" s="102"/>
      <c r="R80" s="10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9"/>
      <c r="AU80" s="9"/>
    </row>
    <row r="81" spans="1:47" ht="18.75" customHeight="1" x14ac:dyDescent="0.25">
      <c r="A81" s="72">
        <v>4</v>
      </c>
      <c r="B81" s="72" t="s">
        <v>60</v>
      </c>
      <c r="C81" s="31" t="s">
        <v>70</v>
      </c>
      <c r="D81" s="101" t="s">
        <v>92</v>
      </c>
      <c r="E81" s="102"/>
      <c r="F81" s="102"/>
      <c r="G81" s="102"/>
      <c r="H81" s="102"/>
      <c r="I81" s="102"/>
      <c r="J81" s="102"/>
      <c r="K81" s="102"/>
      <c r="L81" s="102"/>
      <c r="M81" s="102"/>
      <c r="N81" s="102"/>
      <c r="O81" s="102"/>
      <c r="P81" s="102"/>
      <c r="Q81" s="102"/>
      <c r="R81" s="10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9"/>
      <c r="AU81" s="9"/>
    </row>
    <row r="82" spans="1:47" ht="8.25" customHeight="1" x14ac:dyDescent="0.25">
      <c r="B82" s="14"/>
      <c r="C82" s="14"/>
      <c r="D82" s="14"/>
      <c r="E82" s="14"/>
      <c r="F82" s="14"/>
      <c r="G82" s="14"/>
      <c r="H82" s="14"/>
      <c r="I82" s="14"/>
    </row>
    <row r="83" spans="1:47" ht="21" customHeight="1" x14ac:dyDescent="0.25">
      <c r="A83" s="86" t="s">
        <v>75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T83" s="87"/>
      <c r="U83" s="87"/>
      <c r="V83" s="87"/>
      <c r="W83" s="87"/>
      <c r="X83" s="87"/>
      <c r="Y83" s="87"/>
      <c r="Z83" s="87"/>
      <c r="AA83" s="87"/>
      <c r="AB83" s="87"/>
      <c r="AC83" s="78"/>
      <c r="AD83" s="78"/>
      <c r="AE83" s="78"/>
      <c r="AF83" s="78"/>
      <c r="AG83" s="79"/>
      <c r="AH83" s="79"/>
      <c r="AI83" s="80"/>
      <c r="AJ83" s="80"/>
      <c r="AK83" s="80"/>
      <c r="AL83" s="81"/>
      <c r="AM83" s="82"/>
      <c r="AN83" s="80"/>
      <c r="AO83" s="80"/>
      <c r="AP83" s="80"/>
      <c r="AQ83" s="80"/>
      <c r="AR83" s="82"/>
      <c r="AS83" s="83"/>
    </row>
    <row r="84" spans="1:47" ht="36" customHeight="1" x14ac:dyDescent="0.25">
      <c r="A84" s="106" t="s">
        <v>93</v>
      </c>
      <c r="B84" s="106"/>
      <c r="C84" s="106"/>
      <c r="D84" s="106"/>
      <c r="E84" s="106"/>
      <c r="F84" s="106"/>
      <c r="G84" s="106"/>
      <c r="H84" s="106"/>
      <c r="I84" s="106"/>
      <c r="J84" s="106"/>
      <c r="K84" s="106"/>
      <c r="L84" s="106"/>
      <c r="M84" s="106"/>
      <c r="N84" s="106"/>
      <c r="O84" s="106"/>
      <c r="P84" s="106"/>
      <c r="Q84" s="106"/>
      <c r="R84" s="106"/>
      <c r="S84" s="67"/>
      <c r="T84" s="67"/>
      <c r="U84" s="67"/>
      <c r="V84" s="67"/>
      <c r="W84" s="67"/>
      <c r="X84" s="67"/>
      <c r="Y84" s="67"/>
      <c r="Z84" s="67"/>
      <c r="AA84" s="67"/>
      <c r="AB84" s="67"/>
      <c r="AC84" s="67"/>
      <c r="AD84" s="67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</row>
    <row r="85" spans="1:47" ht="9.75" customHeight="1" x14ac:dyDescent="0.25">
      <c r="B85" s="14"/>
      <c r="C85" s="14"/>
      <c r="D85" s="14"/>
      <c r="E85" s="14"/>
      <c r="F85" s="14"/>
      <c r="G85" s="14"/>
      <c r="H85" s="14"/>
      <c r="I85" s="14"/>
    </row>
    <row r="86" spans="1:47" ht="19.5" customHeight="1" x14ac:dyDescent="0.25">
      <c r="A86" s="43" t="s">
        <v>61</v>
      </c>
      <c r="B86" s="43"/>
      <c r="C86" s="14"/>
      <c r="D86" s="14"/>
      <c r="E86" s="14"/>
      <c r="F86" s="14"/>
      <c r="G86" s="14"/>
      <c r="H86" s="14"/>
      <c r="I86" s="14"/>
    </row>
    <row r="87" spans="1:47" ht="9.75" customHeight="1" x14ac:dyDescent="0.25">
      <c r="A87" s="43"/>
      <c r="B87" s="43"/>
      <c r="C87" s="14"/>
      <c r="D87" s="14"/>
      <c r="E87" s="14"/>
      <c r="F87" s="14"/>
      <c r="G87" s="14"/>
      <c r="H87" s="14"/>
      <c r="I87" s="14"/>
    </row>
    <row r="88" spans="1:47" ht="15.75" x14ac:dyDescent="0.25">
      <c r="A88" s="43"/>
      <c r="B88" s="99" t="s">
        <v>90</v>
      </c>
      <c r="C88" s="14"/>
      <c r="D88" s="14"/>
      <c r="E88" s="14"/>
      <c r="F88" s="14"/>
      <c r="G88" s="14"/>
      <c r="H88" s="14"/>
      <c r="I88" s="14"/>
    </row>
    <row r="89" spans="1:47" x14ac:dyDescent="0.25">
      <c r="B89" s="14"/>
      <c r="C89" s="14"/>
      <c r="D89" s="14"/>
      <c r="E89" s="14"/>
      <c r="F89" s="14"/>
      <c r="G89" s="14"/>
      <c r="H89" s="14"/>
      <c r="I89" s="14"/>
    </row>
    <row r="90" spans="1:47" ht="28.5" customHeight="1" x14ac:dyDescent="0.25">
      <c r="B90" s="105" t="s">
        <v>81</v>
      </c>
      <c r="C90" s="105"/>
      <c r="D90" s="105"/>
      <c r="E90" s="105"/>
      <c r="F90" s="105"/>
      <c r="G90" s="105"/>
      <c r="H90" s="105"/>
      <c r="I90" s="105"/>
      <c r="J90" s="97"/>
      <c r="K90" s="96"/>
      <c r="L90" s="96"/>
      <c r="M90" s="88"/>
      <c r="O90" s="152" t="s">
        <v>76</v>
      </c>
      <c r="P90" s="152"/>
      <c r="Q90" s="152"/>
    </row>
    <row r="91" spans="1:47" ht="15.75" x14ac:dyDescent="0.25">
      <c r="B91" s="13"/>
      <c r="L91" s="151" t="s">
        <v>20</v>
      </c>
      <c r="M91" s="151"/>
      <c r="O91" s="150" t="s">
        <v>77</v>
      </c>
      <c r="P91" s="150"/>
      <c r="Q91" s="150"/>
    </row>
    <row r="92" spans="1:47" ht="10.5" customHeight="1" x14ac:dyDescent="0.25"/>
    <row r="93" spans="1:47" ht="15.75" x14ac:dyDescent="0.25">
      <c r="B93" s="43" t="s">
        <v>65</v>
      </c>
      <c r="L93" s="149"/>
      <c r="M93" s="149"/>
      <c r="O93" s="152" t="s">
        <v>78</v>
      </c>
      <c r="P93" s="152"/>
      <c r="Q93" s="152"/>
    </row>
    <row r="94" spans="1:47" x14ac:dyDescent="0.25">
      <c r="L94" s="151" t="s">
        <v>20</v>
      </c>
      <c r="M94" s="151"/>
      <c r="O94" s="150" t="s">
        <v>77</v>
      </c>
      <c r="P94" s="150"/>
      <c r="Q94" s="150"/>
    </row>
  </sheetData>
  <mergeCells count="82">
    <mergeCell ref="L94:M94"/>
    <mergeCell ref="B17:C17"/>
    <mergeCell ref="E20:G20"/>
    <mergeCell ref="M36:O36"/>
    <mergeCell ref="M50:O50"/>
    <mergeCell ref="F27:N27"/>
    <mergeCell ref="O94:Q94"/>
    <mergeCell ref="O93:Q93"/>
    <mergeCell ref="B70:G70"/>
    <mergeCell ref="B52:F52"/>
    <mergeCell ref="I9:L9"/>
    <mergeCell ref="I10:L10"/>
    <mergeCell ref="C24:O24"/>
    <mergeCell ref="C25:O25"/>
    <mergeCell ref="E19:G19"/>
    <mergeCell ref="I19:J19"/>
    <mergeCell ref="B22:R22"/>
    <mergeCell ref="Q19:R19"/>
    <mergeCell ref="B19:C19"/>
    <mergeCell ref="B13:C13"/>
    <mergeCell ref="A59:A60"/>
    <mergeCell ref="L93:M93"/>
    <mergeCell ref="H59:H60"/>
    <mergeCell ref="M59:O59"/>
    <mergeCell ref="B66:G66"/>
    <mergeCell ref="O91:Q91"/>
    <mergeCell ref="L91:M91"/>
    <mergeCell ref="B65:G65"/>
    <mergeCell ref="O90:Q90"/>
    <mergeCell ref="B77:R77"/>
    <mergeCell ref="A36:A37"/>
    <mergeCell ref="B38:I38"/>
    <mergeCell ref="A50:A51"/>
    <mergeCell ref="G50:I50"/>
    <mergeCell ref="B40:I40"/>
    <mergeCell ref="B36:I37"/>
    <mergeCell ref="B50:F51"/>
    <mergeCell ref="B39:I39"/>
    <mergeCell ref="B14:C14"/>
    <mergeCell ref="B16:C16"/>
    <mergeCell ref="J59:L59"/>
    <mergeCell ref="B68:G68"/>
    <mergeCell ref="B63:G63"/>
    <mergeCell ref="I59:I60"/>
    <mergeCell ref="B62:G62"/>
    <mergeCell ref="B59:G60"/>
    <mergeCell ref="B61:G61"/>
    <mergeCell ref="B20:C20"/>
    <mergeCell ref="Q13:R13"/>
    <mergeCell ref="Q14:R14"/>
    <mergeCell ref="Q16:R16"/>
    <mergeCell ref="Q17:R17"/>
    <mergeCell ref="G17:L17"/>
    <mergeCell ref="I20:J20"/>
    <mergeCell ref="L20:P20"/>
    <mergeCell ref="L19:P19"/>
    <mergeCell ref="G14:L14"/>
    <mergeCell ref="Q20:R20"/>
    <mergeCell ref="C31:O31"/>
    <mergeCell ref="C32:O32"/>
    <mergeCell ref="J36:L36"/>
    <mergeCell ref="J50:L50"/>
    <mergeCell ref="C44:Q44"/>
    <mergeCell ref="C45:Q45"/>
    <mergeCell ref="C46:Q46"/>
    <mergeCell ref="P36:R36"/>
    <mergeCell ref="B90:I90"/>
    <mergeCell ref="A84:R84"/>
    <mergeCell ref="B67:G67"/>
    <mergeCell ref="B53:F53"/>
    <mergeCell ref="B64:G64"/>
    <mergeCell ref="D76:R76"/>
    <mergeCell ref="B54:F54"/>
    <mergeCell ref="B69:G69"/>
    <mergeCell ref="B71:G71"/>
    <mergeCell ref="D75:R75"/>
    <mergeCell ref="T44:AA44"/>
    <mergeCell ref="D78:R78"/>
    <mergeCell ref="D79:R79"/>
    <mergeCell ref="D80:R80"/>
    <mergeCell ref="D81:R81"/>
    <mergeCell ref="P59:R59"/>
  </mergeCells>
  <phoneticPr fontId="11" type="noConversion"/>
  <pageMargins left="0.19685039370078741" right="0.19685039370078741" top="0.19685039370078741" bottom="0.19685039370078741" header="0.31496062992125984" footer="0.31496062992125984"/>
  <pageSetup paperSize="9" scale="67" orientation="landscape" verticalDpi="0" r:id="rId1"/>
  <rowBreaks count="2" manualBreakCount="2">
    <brk id="40" max="17" man="1"/>
    <brk id="71" max="17" man="1"/>
  </rowBreaks>
  <colBreaks count="1" manualBreakCount="1">
    <brk id="18" max="2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1417310</vt:lpstr>
      <vt:lpstr>'1417310'!Область_друку</vt:lpstr>
    </vt:vector>
  </TitlesOfParts>
  <Company>Reanimator Extreme Edition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S_Smal</dc:creator>
  <cp:lastModifiedBy>Ліщук Петро Андрійович</cp:lastModifiedBy>
  <cp:lastPrinted>2025-01-21T14:02:23Z</cp:lastPrinted>
  <dcterms:created xsi:type="dcterms:W3CDTF">2019-01-14T08:15:45Z</dcterms:created>
  <dcterms:modified xsi:type="dcterms:W3CDTF">2025-03-21T10:32:06Z</dcterms:modified>
</cp:coreProperties>
</file>