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спорт\"/>
    </mc:Choice>
  </mc:AlternateContent>
  <bookViews>
    <workbookView xWindow="0" yWindow="0" windowWidth="28800" windowHeight="11970"/>
  </bookViews>
  <sheets>
    <sheet name="1115012" sheetId="1" r:id="rId1"/>
  </sheets>
  <definedNames>
    <definedName name="_xlnm.Print_Area" localSheetId="0">'1115012'!$A$1:$BQ$115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8" i="1" l="1"/>
  <c r="AP48" i="1" s="1"/>
  <c r="BI48" i="1"/>
  <c r="AK49" i="1"/>
  <c r="AZ49" i="1"/>
  <c r="BD49" i="1"/>
  <c r="BN49" i="1" s="1"/>
  <c r="BI49" i="1"/>
  <c r="AA50" i="1"/>
  <c r="S65" i="1" s="1"/>
  <c r="AC65" i="1" s="1"/>
  <c r="AK50" i="1"/>
  <c r="BI50" i="1"/>
  <c r="BD65" i="1"/>
  <c r="AC66" i="1"/>
  <c r="AS66" i="1"/>
  <c r="AY66" i="1"/>
  <c r="BI66" i="1" s="1"/>
  <c r="BD66" i="1"/>
  <c r="AI76" i="1"/>
  <c r="AX76" i="1"/>
  <c r="BC76" i="1"/>
  <c r="BM76" i="1" s="1"/>
  <c r="BH76" i="1"/>
  <c r="AI77" i="1"/>
  <c r="AX77" i="1"/>
  <c r="BC77" i="1"/>
  <c r="BH77" i="1"/>
  <c r="BM77" i="1"/>
  <c r="AI79" i="1"/>
  <c r="AN79" i="1"/>
  <c r="AX79" i="1" s="1"/>
  <c r="BH79" i="1"/>
  <c r="AI80" i="1"/>
  <c r="BH80" i="1"/>
  <c r="AX82" i="1"/>
  <c r="BC82" i="1"/>
  <c r="BM82" i="1" s="1"/>
  <c r="BH82" i="1"/>
  <c r="AX83" i="1"/>
  <c r="BC83" i="1"/>
  <c r="BM83" i="1" s="1"/>
  <c r="BH83" i="1"/>
  <c r="AI85" i="1"/>
  <c r="AN85" i="1"/>
  <c r="BC85" i="1" s="1"/>
  <c r="BM85" i="1" s="1"/>
  <c r="AX85" i="1"/>
  <c r="BH85" i="1"/>
  <c r="AI86" i="1"/>
  <c r="AN86" i="1"/>
  <c r="AX86" i="1" s="1"/>
  <c r="BC86" i="1"/>
  <c r="BM86" i="1" s="1"/>
  <c r="BH86" i="1"/>
  <c r="AZ48" i="1" l="1"/>
  <c r="BD48" i="1"/>
  <c r="BN48" i="1" s="1"/>
  <c r="AP50" i="1"/>
  <c r="AN80" i="1"/>
  <c r="BC79" i="1"/>
  <c r="BM79" i="1" s="1"/>
  <c r="AX80" i="1" l="1"/>
  <c r="BC80" i="1"/>
  <c r="BM80" i="1" s="1"/>
  <c r="AZ50" i="1"/>
  <c r="AI65" i="1"/>
  <c r="BD50" i="1"/>
  <c r="BN50" i="1" s="1"/>
  <c r="AY65" i="1" l="1"/>
  <c r="BI65" i="1" s="1"/>
  <c r="AS65" i="1"/>
</calcChain>
</file>

<file path=xl/sharedStrings.xml><?xml version="1.0" encoding="utf-8"?>
<sst xmlns="http://schemas.openxmlformats.org/spreadsheetml/2006/main" count="230" uniqueCount="140">
  <si>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</si>
  <si>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</si>
  <si>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</si>
  <si>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</si>
  <si>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</si>
  <si>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</si>
  <si>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</si>
  <si>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</si>
  <si>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</si>
  <si>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1115012 "Проведення навчально-тренувальних зборів і змагань з неолімпійських видів  спорту" виконана за 2024 рік.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</si>
  <si>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</si>
  <si>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виконання результативних показників, націлених на досягнення мети, а саме: забезпечення розвитку неолімпійських видів спорту</t>
  </si>
  <si>
    <t xml:space="preserve"> 9.3. Аналіз стану виконання результативних показників</t>
  </si>
  <si>
    <t xml:space="preserve"> розбіжність між фактичними та затвердженими результативними показниками в сумі 2 570 одиниць пояснюється збільшенням середніх витрат з 146 грн до 270 грн на один людино-день участі у міських змаганнях з неолімпійських видів спорту  
</t>
  </si>
  <si>
    <t>кількість людино-днів участі у міських змаганнях з неолімпійських видів спорту</t>
  </si>
  <si>
    <t xml:space="preserve">розбіжність між фактичними та затвердженими результативними показниками в сумі 14 316 одиниці пояснюється збільшенням середніх витрат з 138 грн до 250 грн на один людино-день навчально-тренувальних зборів з неолімпійських видів спорту з підготовки до регіональних / всеукраїнських змагань
</t>
  </si>
  <si>
    <t>людино/день</t>
  </si>
  <si>
    <t xml:space="preserve"> 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</si>
  <si>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продукту</t>
  </si>
  <si>
    <t xml:space="preserve">розбіжність між фактичними та затвердженими результативними показниками в сумі 51 одиниць пояснюється запровадженням військового стану на території України (спортивні змагання та заходи були перенесені на наступні періоди)   
</t>
  </si>
  <si>
    <t>кількість міських змагань з олімпійських видів спорту</t>
  </si>
  <si>
    <t xml:space="preserve">розбіжність між фактичними та затвердженими результативними показниками в сумі  36 одиниці пояснюється запровадженням військового стану на території України (навчально-тренувальні збори були перенесені на наступні періоди) 
</t>
  </si>
  <si>
    <t>одиниць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</si>
  <si>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</si>
  <si>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</si>
  <si>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</si>
  <si>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</si>
  <si>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</si>
  <si>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</si>
  <si>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</si>
  <si>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</si>
  <si>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</si>
  <si>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</si>
  <si>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</si>
  <si>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</si>
  <si>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</si>
  <si>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</si>
  <si>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</si>
  <si>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</si>
  <si>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рорахунок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</si>
  <si>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</si>
  <si>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/>
  </si>
  <si>
    <t>якості</t>
  </si>
  <si>
    <t>грн</t>
  </si>
  <si>
    <t>середні витрати на один людино-день участі у міських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</si>
  <si>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</si>
  <si>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ефективності</t>
  </si>
  <si>
    <t>од.</t>
  </si>
  <si>
    <t>ккількість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</si>
  <si>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календарний план</t>
  </si>
  <si>
    <t>кількість міських змагань з неолімпійських видів спорту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</si>
  <si>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</si>
  <si>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</si>
  <si>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</si>
  <si>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</si>
  <si>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</si>
  <si>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</si>
  <si>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</si>
  <si>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</si>
  <si>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</si>
  <si>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</si>
  <si>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</si>
  <si>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</si>
  <si>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</si>
  <si>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</si>
  <si>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</si>
  <si>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</si>
  <si>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</si>
  <si>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</si>
  <si>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</si>
  <si>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</si>
  <si>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</si>
  <si>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</si>
  <si>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</si>
  <si>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</si>
  <si>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</si>
  <si>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</si>
  <si>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</si>
  <si>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</si>
  <si>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</si>
  <si>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</si>
  <si>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</si>
  <si>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</si>
  <si>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</si>
  <si>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</si>
  <si>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відхилення обсягів касових видатків (наданих кредитів з бюджету) від обсягів, затверджених у паспорті  бюджетної програми за напрямом проведення навчально-тренувальних зборів з неолімпійських видів спорту з підготовки до регіональних /всеукраїнських змагань в сумі 15 698 грн пояснюється економією коштів при придбанні нагородної атрибутики.</t>
  </si>
  <si>
    <t xml:space="preserve">відхилення обсягів касових видатків (наданих кредитів з бюджету) від обсягів, затверджених у паспорті  бюджетної програми за напрямом організації та проведення міських змагань з неолімпійських видів спорту в сумі 180 000 грн пояснюється запровадженням військового стану на території України (спортивні змагання та заходи  були перенесені на наступні періоди)
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</si>
  <si>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</si>
  <si>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</si>
  <si>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</si>
  <si>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</si>
  <si>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>s5.5</t>
  </si>
  <si>
    <t xml:space="preserve"> Організація і проведення міських змагань з неолімпійських видів спорту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</si>
  <si>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</si>
  <si>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</si>
  <si>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</si>
  <si>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</si>
  <si>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</si>
  <si>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</si>
  <si>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</si>
  <si>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>Організація і проведення регіональних змагань з неолімпійських видів спорту</t>
  </si>
  <si>
    <t>Проведення навчально-тренувальних зборів з неолімпійських видів спорту з підготовки до всеукраїнських змагань</t>
  </si>
  <si>
    <t>Проведення навчально-тренувальних зборів з неолімпійських видів спорту з підготовки до регіональних змагань</t>
  </si>
  <si>
    <t>організація і проведення міських змагань з неолімпійських видів спорту</t>
  </si>
  <si>
    <t>s5.3</t>
  </si>
  <si>
    <t>проведення навчально-тренувальних зборів і змагань з неолімпійських видів спорту</t>
  </si>
  <si>
    <t>p5.3</t>
  </si>
  <si>
    <t>Завдання</t>
  </si>
  <si>
    <t>6. Завдання бюджетної програми</t>
  </si>
  <si>
    <t>забезпечення розвитку неолімпійських видів спорту</t>
  </si>
  <si>
    <t>5. Мета бюджетної програми</t>
  </si>
  <si>
    <t>s5.2</t>
  </si>
  <si>
    <t>p5.2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</si>
  <si>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</si>
  <si>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</si>
  <si>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</si>
  <si>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</si>
  <si>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</si>
  <si>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</si>
  <si>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</si>
  <si>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</si>
  <si>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Проведення навчально-тренувальних зборів і змагань з неолімпійських видів спорту</t>
  </si>
  <si>
    <t>0810</t>
  </si>
  <si>
    <t>5012</t>
  </si>
  <si>
    <t>1115012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</si>
  <si>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</si>
  <si>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</si>
  <si>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</si>
  <si>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</si>
  <si>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</si>
  <si>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</si>
  <si>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</si>
  <si>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</si>
  <si>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</si>
  <si>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</si>
  <si>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</si>
  <si>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2024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</si>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</sst>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2" fillId="0" borderId="5" xfId="0" applyNumberFormat="1" applyFont="1" applyBorder="1" applyAlignment="1">
      <alignment horizontal="left" vertical="center" wrapText="1" shrinkToFi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4" fillId="0" borderId="3" xfId="0" applyNumberFormat="1" applyFont="1" applyBorder="1" applyAlignment="1">
      <alignment horizontal="left" vertical="center" wrapText="1" shrinkToFit="1"/>
    </xf>
    <xf numFmtId="0" fontId="14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2" fillId="0" borderId="0" xfId="0" applyNumberFormat="1" applyFont="1"/>
    <xf numFmtId="0" fontId="12" fillId="0" borderId="0" xfId="0" applyNumberFormat="1" applyFont="1" applyBorder="1"/>
    <xf numFmtId="0" fontId="12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5" fillId="0" borderId="0" xfId="0" applyFont="1" applyBorder="1" applyAlignment="1"/>
    <xf numFmtId="4" fontId="14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6" fillId="0" borderId="0" xfId="0" applyFont="1" applyBorder="1" applyAlignment="1"/>
    <xf numFmtId="4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/>
    <xf numFmtId="0" fontId="8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2" fillId="0" borderId="2" xfId="0" quotePrefix="1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vertical="center" wrapText="1"/>
    </xf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topLeftCell="A2" zoomScaleNormal="100" workbookViewId="0">
      <selection activeCell="O98" sqref="O98:BQ98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13.85546875" style="1" customWidth="1"/>
    <col min="1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82" t="s">
        <v>139</v>
      </c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</row>
    <row r="3" spans="1:64" ht="9" customHeight="1" x14ac:dyDescent="0.2"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</row>
    <row r="4" spans="1:64" ht="15.75" customHeight="1" x14ac:dyDescent="0.2"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</row>
    <row r="5" spans="1:64" ht="15.75" customHeight="1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</row>
    <row r="6" spans="1:64" ht="15.75" customHeight="1" x14ac:dyDescent="0.2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</row>
    <row r="7" spans="1:64" ht="9.75" hidden="1" customHeight="1" x14ac:dyDescent="0.2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</row>
    <row r="8" spans="1:64" ht="9.75" hidden="1" customHeight="1" x14ac:dyDescent="0.2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</row>
    <row r="9" spans="1:64" ht="8.25" hidden="1" customHeight="1" x14ac:dyDescent="0.2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</row>
    <row r="10" spans="1:64" ht="15.75" x14ac:dyDescent="0.2">
      <c r="A10" s="180" t="s">
        <v>138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</row>
    <row r="11" spans="1:64" ht="15.75" customHeight="1" x14ac:dyDescent="0.2">
      <c r="A11" s="180" t="s">
        <v>137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</row>
    <row r="12" spans="1:64" ht="15.75" customHeight="1" x14ac:dyDescent="0.2">
      <c r="A12" s="180" t="s">
        <v>136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</row>
    <row r="13" spans="1:64" ht="6" customHeight="1" x14ac:dyDescent="0.2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</row>
    <row r="14" spans="1:64" ht="27.95" customHeight="1" x14ac:dyDescent="0.2">
      <c r="A14" s="163" t="s">
        <v>135</v>
      </c>
      <c r="B14" s="170" t="s">
        <v>134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74"/>
      <c r="N14" s="173" t="s">
        <v>133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1"/>
      <c r="AU14" s="170" t="s">
        <v>128</v>
      </c>
      <c r="AV14" s="169"/>
      <c r="AW14" s="169"/>
      <c r="AX14" s="169"/>
      <c r="AY14" s="169"/>
      <c r="AZ14" s="169"/>
      <c r="BA14" s="169"/>
      <c r="BB14" s="169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</row>
    <row r="15" spans="1:64" ht="21.75" customHeight="1" x14ac:dyDescent="0.2">
      <c r="A15" s="165"/>
      <c r="B15" s="152" t="s">
        <v>119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65"/>
      <c r="N15" s="166" t="s">
        <v>132</v>
      </c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5"/>
      <c r="AU15" s="152" t="s">
        <v>126</v>
      </c>
      <c r="AV15" s="152"/>
      <c r="AW15" s="152"/>
      <c r="AX15" s="152"/>
      <c r="AY15" s="152"/>
      <c r="AZ15" s="152"/>
      <c r="BA15" s="152"/>
      <c r="BB15" s="152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</row>
    <row r="16" spans="1:64" ht="6" customHeight="1" x14ac:dyDescent="0.2">
      <c r="A1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/>
      <c r="BD16"/>
      <c r="BE16" s="176"/>
      <c r="BF16" s="176"/>
      <c r="BG16" s="176"/>
      <c r="BH16" s="176"/>
      <c r="BI16" s="176"/>
      <c r="BJ16" s="176"/>
      <c r="BK16" s="176"/>
      <c r="BL16" s="176"/>
    </row>
    <row r="17" spans="1:79" ht="27.95" customHeight="1" x14ac:dyDescent="0.2">
      <c r="A17" s="175" t="s">
        <v>131</v>
      </c>
      <c r="B17" s="170" t="s">
        <v>130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4"/>
      <c r="N17" s="173" t="s">
        <v>129</v>
      </c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1"/>
      <c r="AU17" s="170" t="s">
        <v>128</v>
      </c>
      <c r="AV17" s="169"/>
      <c r="AW17" s="169"/>
      <c r="AX17" s="169"/>
      <c r="AY17" s="169"/>
      <c r="AZ17" s="169"/>
      <c r="BA17" s="169"/>
      <c r="BB17" s="169"/>
      <c r="BC17" s="158"/>
      <c r="BD17" s="158"/>
      <c r="BE17" s="158"/>
      <c r="BF17" s="158"/>
      <c r="BG17" s="158"/>
      <c r="BH17" s="158"/>
      <c r="BI17" s="158"/>
      <c r="BJ17" s="158"/>
      <c r="BK17" s="158"/>
      <c r="BL17" s="168"/>
    </row>
    <row r="18" spans="1:79" ht="23.25" customHeight="1" x14ac:dyDescent="0.2">
      <c r="A18" s="167"/>
      <c r="B18" s="152" t="s">
        <v>119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65"/>
      <c r="N18" s="166" t="s">
        <v>127</v>
      </c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5"/>
      <c r="AU18" s="152" t="s">
        <v>126</v>
      </c>
      <c r="AV18" s="152"/>
      <c r="AW18" s="152"/>
      <c r="AX18" s="152"/>
      <c r="AY18" s="152"/>
      <c r="AZ18" s="152"/>
      <c r="BA18" s="152"/>
      <c r="BB18" s="152"/>
      <c r="BC18" s="153"/>
      <c r="BD18" s="153"/>
      <c r="BE18" s="153"/>
      <c r="BF18" s="153"/>
      <c r="BG18" s="153"/>
      <c r="BH18" s="153"/>
      <c r="BI18" s="153"/>
      <c r="BJ18" s="153"/>
      <c r="BK18" s="164"/>
      <c r="BL18" s="153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63" t="s">
        <v>125</v>
      </c>
      <c r="B20" s="162" t="s">
        <v>124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/>
      <c r="N20" s="162" t="s">
        <v>123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58"/>
      <c r="AA20" s="162" t="s">
        <v>122</v>
      </c>
      <c r="AB20" s="161"/>
      <c r="AC20" s="161"/>
      <c r="AD20" s="161"/>
      <c r="AE20" s="161"/>
      <c r="AF20" s="161"/>
      <c r="AG20" s="161"/>
      <c r="AH20" s="161"/>
      <c r="AI20" s="161"/>
      <c r="AJ20" s="158"/>
      <c r="AK20" s="160" t="s">
        <v>121</v>
      </c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8"/>
      <c r="BE20" s="157" t="s">
        <v>120</v>
      </c>
      <c r="BF20" s="156"/>
      <c r="BG20" s="156"/>
      <c r="BH20" s="156"/>
      <c r="BI20" s="156"/>
      <c r="BJ20" s="156"/>
      <c r="BK20" s="156"/>
      <c r="BL20" s="156"/>
    </row>
    <row r="21" spans="1:79" ht="23.25" customHeight="1" x14ac:dyDescent="0.2">
      <c r="A21"/>
      <c r="B21" s="152" t="s">
        <v>119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/>
      <c r="N21" s="152" t="s">
        <v>118</v>
      </c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3"/>
      <c r="AA21" s="155" t="s">
        <v>117</v>
      </c>
      <c r="AB21" s="155"/>
      <c r="AC21" s="155"/>
      <c r="AD21" s="155"/>
      <c r="AE21" s="155"/>
      <c r="AF21" s="155"/>
      <c r="AG21" s="155"/>
      <c r="AH21" s="155"/>
      <c r="AI21" s="155"/>
      <c r="AJ21" s="153"/>
      <c r="AK21" s="154" t="s">
        <v>116</v>
      </c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3"/>
      <c r="BE21" s="152" t="s">
        <v>115</v>
      </c>
      <c r="BF21" s="152"/>
      <c r="BG21" s="152"/>
      <c r="BH21" s="152"/>
      <c r="BI21" s="152"/>
      <c r="BJ21" s="152"/>
      <c r="BK21" s="152"/>
      <c r="BL21" s="152"/>
    </row>
    <row r="22" spans="1:79" ht="6.75" customHeight="1" x14ac:dyDescent="0.2"/>
    <row r="23" spans="1:79" ht="15.75" customHeight="1" x14ac:dyDescent="0.2">
      <c r="A23" s="15" t="s">
        <v>114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19.5" customHeight="1" x14ac:dyDescent="0.2">
      <c r="A24" s="94" t="s">
        <v>34</v>
      </c>
      <c r="B24" s="94"/>
      <c r="C24" s="94"/>
      <c r="D24" s="94"/>
      <c r="E24" s="94"/>
      <c r="F24" s="94"/>
      <c r="G24" s="148" t="s">
        <v>113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39"/>
    </row>
    <row r="25" spans="1:79" ht="10.5" hidden="1" customHeight="1" x14ac:dyDescent="0.2">
      <c r="A25" s="94" t="s">
        <v>30</v>
      </c>
      <c r="B25" s="94"/>
      <c r="C25" s="94"/>
      <c r="D25" s="94"/>
      <c r="E25" s="94"/>
      <c r="F25" s="94"/>
      <c r="G25" s="92" t="s">
        <v>29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5"/>
      <c r="CA25" s="1" t="s">
        <v>112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54" t="s">
        <v>105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2"/>
      <c r="CA26" s="1" t="s">
        <v>111</v>
      </c>
    </row>
    <row r="27" spans="1:7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95" customHeight="1" x14ac:dyDescent="0.2">
      <c r="A28" s="15" t="s">
        <v>110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51" t="s">
        <v>109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</row>
    <row r="30" spans="1:79" ht="12.75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</row>
    <row r="31" spans="1:79" ht="15.75" customHeight="1" x14ac:dyDescent="0.2">
      <c r="A31" s="15" t="s">
        <v>108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94" t="s">
        <v>34</v>
      </c>
      <c r="B32" s="94"/>
      <c r="C32" s="94"/>
      <c r="D32" s="94"/>
      <c r="E32" s="94"/>
      <c r="F32" s="94"/>
      <c r="G32" s="148" t="s">
        <v>107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39"/>
    </row>
    <row r="33" spans="1:79" ht="10.5" hidden="1" customHeight="1" x14ac:dyDescent="0.2">
      <c r="A33" s="94" t="s">
        <v>79</v>
      </c>
      <c r="B33" s="94"/>
      <c r="C33" s="94"/>
      <c r="D33" s="94"/>
      <c r="E33" s="94"/>
      <c r="F33" s="94"/>
      <c r="G33" s="92" t="s">
        <v>29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5"/>
      <c r="CA33" s="1" t="s">
        <v>106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47" t="s">
        <v>105</v>
      </c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5"/>
      <c r="CA34" s="1" t="s">
        <v>104</v>
      </c>
    </row>
    <row r="35" spans="1:79" ht="15" customHeight="1" x14ac:dyDescent="0.2">
      <c r="A35" s="94">
        <v>2</v>
      </c>
      <c r="B35" s="94"/>
      <c r="C35" s="94"/>
      <c r="D35" s="94"/>
      <c r="E35" s="94"/>
      <c r="F35" s="94"/>
      <c r="G35" s="147" t="s">
        <v>103</v>
      </c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5"/>
    </row>
    <row r="36" spans="1:79" ht="15" hidden="1" customHeight="1" x14ac:dyDescent="0.2">
      <c r="A36" s="94">
        <v>3</v>
      </c>
      <c r="B36" s="94"/>
      <c r="C36" s="94"/>
      <c r="D36" s="94"/>
      <c r="E36" s="94"/>
      <c r="F36" s="94"/>
      <c r="G36" s="147" t="s">
        <v>102</v>
      </c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5"/>
    </row>
    <row r="37" spans="1:79" ht="15" hidden="1" customHeight="1" x14ac:dyDescent="0.2">
      <c r="A37" s="94">
        <v>4</v>
      </c>
      <c r="B37" s="94"/>
      <c r="C37" s="94"/>
      <c r="D37" s="94"/>
      <c r="E37" s="94"/>
      <c r="F37" s="94"/>
      <c r="G37" s="147" t="s">
        <v>101</v>
      </c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5"/>
    </row>
    <row r="38" spans="1:79" ht="15" hidden="1" customHeight="1" x14ac:dyDescent="0.2">
      <c r="A38" s="94">
        <v>5</v>
      </c>
      <c r="B38" s="94"/>
      <c r="C38" s="94"/>
      <c r="D38" s="94"/>
      <c r="E38" s="94"/>
      <c r="F38" s="94"/>
      <c r="G38" s="147" t="s">
        <v>100</v>
      </c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5"/>
    </row>
    <row r="39" spans="1:79" ht="15" hidden="1" customHeight="1" x14ac:dyDescent="0.2">
      <c r="A39" s="94">
        <v>6</v>
      </c>
      <c r="B39" s="94"/>
      <c r="C39" s="94"/>
      <c r="D39" s="94"/>
      <c r="E39" s="94"/>
      <c r="F39" s="94"/>
      <c r="G39" s="147" t="s">
        <v>99</v>
      </c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5"/>
    </row>
    <row r="41" spans="1:79" ht="15.75" customHeight="1" x14ac:dyDescent="0.2">
      <c r="A41" s="15" t="s">
        <v>98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1:79" ht="15.75" customHeight="1" x14ac:dyDescent="0.2">
      <c r="A42" s="15" t="s">
        <v>97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1:79" ht="15" customHeight="1" x14ac:dyDescent="0.2">
      <c r="A43" s="119" t="s">
        <v>82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</row>
    <row r="44" spans="1:79" s="61" customFormat="1" ht="23.45" customHeight="1" x14ac:dyDescent="0.2">
      <c r="A44" s="78" t="s">
        <v>34</v>
      </c>
      <c r="B44" s="78"/>
      <c r="C44" s="78" t="s">
        <v>96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 t="s">
        <v>68</v>
      </c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 t="s">
        <v>80</v>
      </c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 t="s">
        <v>66</v>
      </c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</row>
    <row r="45" spans="1:79" s="61" customFormat="1" ht="19.5" customHeight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 t="s">
        <v>65</v>
      </c>
      <c r="AB45" s="78"/>
      <c r="AC45" s="78"/>
      <c r="AD45" s="78"/>
      <c r="AE45" s="78"/>
      <c r="AF45" s="78" t="s">
        <v>64</v>
      </c>
      <c r="AG45" s="78"/>
      <c r="AH45" s="78"/>
      <c r="AI45" s="78"/>
      <c r="AJ45" s="78"/>
      <c r="AK45" s="78" t="s">
        <v>63</v>
      </c>
      <c r="AL45" s="78"/>
      <c r="AM45" s="78"/>
      <c r="AN45" s="78"/>
      <c r="AO45" s="78"/>
      <c r="AP45" s="78" t="s">
        <v>65</v>
      </c>
      <c r="AQ45" s="78"/>
      <c r="AR45" s="78"/>
      <c r="AS45" s="78"/>
      <c r="AT45" s="78"/>
      <c r="AU45" s="78" t="s">
        <v>64</v>
      </c>
      <c r="AV45" s="78"/>
      <c r="AW45" s="78"/>
      <c r="AX45" s="78"/>
      <c r="AY45" s="78"/>
      <c r="AZ45" s="78" t="s">
        <v>63</v>
      </c>
      <c r="BA45" s="78"/>
      <c r="BB45" s="78"/>
      <c r="BC45" s="78"/>
      <c r="BD45" s="78" t="s">
        <v>65</v>
      </c>
      <c r="BE45" s="78"/>
      <c r="BF45" s="78"/>
      <c r="BG45" s="78"/>
      <c r="BH45" s="78"/>
      <c r="BI45" s="78" t="s">
        <v>64</v>
      </c>
      <c r="BJ45" s="78"/>
      <c r="BK45" s="78"/>
      <c r="BL45" s="78"/>
      <c r="BM45" s="78"/>
      <c r="BN45" s="78" t="s">
        <v>95</v>
      </c>
      <c r="BO45" s="78"/>
      <c r="BP45" s="78"/>
      <c r="BQ45" s="78"/>
    </row>
    <row r="46" spans="1:79" s="61" customFormat="1" ht="15.95" customHeight="1" x14ac:dyDescent="0.2">
      <c r="A46" s="141">
        <v>1</v>
      </c>
      <c r="B46" s="141"/>
      <c r="C46" s="141">
        <v>2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4">
        <v>3</v>
      </c>
      <c r="AB46" s="143"/>
      <c r="AC46" s="143"/>
      <c r="AD46" s="143"/>
      <c r="AE46" s="142"/>
      <c r="AF46" s="144">
        <v>4</v>
      </c>
      <c r="AG46" s="143"/>
      <c r="AH46" s="143"/>
      <c r="AI46" s="143"/>
      <c r="AJ46" s="142"/>
      <c r="AK46" s="144">
        <v>5</v>
      </c>
      <c r="AL46" s="143"/>
      <c r="AM46" s="143"/>
      <c r="AN46" s="143"/>
      <c r="AO46" s="142"/>
      <c r="AP46" s="144">
        <v>6</v>
      </c>
      <c r="AQ46" s="143"/>
      <c r="AR46" s="143"/>
      <c r="AS46" s="143"/>
      <c r="AT46" s="142"/>
      <c r="AU46" s="144">
        <v>7</v>
      </c>
      <c r="AV46" s="143"/>
      <c r="AW46" s="143"/>
      <c r="AX46" s="143"/>
      <c r="AY46" s="142"/>
      <c r="AZ46" s="144">
        <v>8</v>
      </c>
      <c r="BA46" s="143"/>
      <c r="BB46" s="143"/>
      <c r="BC46" s="142"/>
      <c r="BD46" s="144">
        <v>9</v>
      </c>
      <c r="BE46" s="143"/>
      <c r="BF46" s="143"/>
      <c r="BG46" s="143"/>
      <c r="BH46" s="142"/>
      <c r="BI46" s="141">
        <v>10</v>
      </c>
      <c r="BJ46" s="141"/>
      <c r="BK46" s="141"/>
      <c r="BL46" s="141"/>
      <c r="BM46" s="141"/>
      <c r="BN46" s="141">
        <v>11</v>
      </c>
      <c r="BO46" s="141"/>
      <c r="BP46" s="141"/>
      <c r="BQ46" s="141"/>
    </row>
    <row r="47" spans="1:79" ht="15.75" hidden="1" customHeight="1" x14ac:dyDescent="0.2">
      <c r="A47" s="94" t="s">
        <v>79</v>
      </c>
      <c r="B47" s="94"/>
      <c r="C47" s="140" t="s">
        <v>29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39"/>
      <c r="AA47" s="91" t="s">
        <v>61</v>
      </c>
      <c r="AB47" s="91"/>
      <c r="AC47" s="91"/>
      <c r="AD47" s="91"/>
      <c r="AE47" s="91"/>
      <c r="AF47" s="91" t="s">
        <v>78</v>
      </c>
      <c r="AG47" s="91"/>
      <c r="AH47" s="91"/>
      <c r="AI47" s="91"/>
      <c r="AJ47" s="91"/>
      <c r="AK47" s="42" t="s">
        <v>54</v>
      </c>
      <c r="AL47" s="42"/>
      <c r="AM47" s="42"/>
      <c r="AN47" s="42"/>
      <c r="AO47" s="42"/>
      <c r="AP47" s="91" t="s">
        <v>57</v>
      </c>
      <c r="AQ47" s="91"/>
      <c r="AR47" s="91"/>
      <c r="AS47" s="91"/>
      <c r="AT47" s="91"/>
      <c r="AU47" s="91" t="s">
        <v>77</v>
      </c>
      <c r="AV47" s="91"/>
      <c r="AW47" s="91"/>
      <c r="AX47" s="91"/>
      <c r="AY47" s="91"/>
      <c r="AZ47" s="42" t="s">
        <v>54</v>
      </c>
      <c r="BA47" s="42"/>
      <c r="BB47" s="42"/>
      <c r="BC47" s="42"/>
      <c r="BD47" s="51" t="s">
        <v>94</v>
      </c>
      <c r="BE47" s="51"/>
      <c r="BF47" s="51"/>
      <c r="BG47" s="51"/>
      <c r="BH47" s="51"/>
      <c r="BI47" s="51" t="s">
        <v>94</v>
      </c>
      <c r="BJ47" s="51"/>
      <c r="BK47" s="51"/>
      <c r="BL47" s="51"/>
      <c r="BM47" s="51"/>
      <c r="BN47" s="114" t="s">
        <v>54</v>
      </c>
      <c r="BO47" s="114"/>
      <c r="BP47" s="114"/>
      <c r="BQ47" s="114"/>
      <c r="CA47" s="1" t="s">
        <v>93</v>
      </c>
    </row>
    <row r="48" spans="1:79" ht="15" customHeight="1" x14ac:dyDescent="0.2">
      <c r="A48" s="138">
        <v>1</v>
      </c>
      <c r="B48" s="138"/>
      <c r="C48" s="137" t="s">
        <v>92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1"/>
      <c r="AA48" s="135">
        <v>817000</v>
      </c>
      <c r="AB48" s="135"/>
      <c r="AC48" s="135"/>
      <c r="AD48" s="135"/>
      <c r="AE48" s="135"/>
      <c r="AF48" s="136">
        <v>0</v>
      </c>
      <c r="AG48" s="136"/>
      <c r="AH48" s="136"/>
      <c r="AI48" s="136"/>
      <c r="AJ48" s="136"/>
      <c r="AK48" s="135">
        <f>AA48</f>
        <v>817000</v>
      </c>
      <c r="AL48" s="135"/>
      <c r="AM48" s="135"/>
      <c r="AN48" s="135"/>
      <c r="AO48" s="135"/>
      <c r="AP48" s="135">
        <f>AK48</f>
        <v>817000</v>
      </c>
      <c r="AQ48" s="135"/>
      <c r="AR48" s="135"/>
      <c r="AS48" s="135"/>
      <c r="AT48" s="135"/>
      <c r="AU48" s="136">
        <v>0</v>
      </c>
      <c r="AV48" s="136"/>
      <c r="AW48" s="136"/>
      <c r="AX48" s="136"/>
      <c r="AY48" s="136"/>
      <c r="AZ48" s="135">
        <f>AP48</f>
        <v>817000</v>
      </c>
      <c r="BA48" s="135"/>
      <c r="BB48" s="135"/>
      <c r="BC48" s="135"/>
      <c r="BD48" s="136">
        <f>AP48-AA48</f>
        <v>0</v>
      </c>
      <c r="BE48" s="136"/>
      <c r="BF48" s="136"/>
      <c r="BG48" s="136"/>
      <c r="BH48" s="136"/>
      <c r="BI48" s="136">
        <f>AU48-AF48</f>
        <v>0</v>
      </c>
      <c r="BJ48" s="136"/>
      <c r="BK48" s="136"/>
      <c r="BL48" s="136"/>
      <c r="BM48" s="136"/>
      <c r="BN48" s="136">
        <f>BD48+BI48</f>
        <v>0</v>
      </c>
      <c r="BO48" s="136"/>
      <c r="BP48" s="136"/>
      <c r="BQ48" s="136"/>
      <c r="CA48" s="1" t="s">
        <v>91</v>
      </c>
    </row>
    <row r="49" spans="1:79" ht="26.1" customHeight="1" x14ac:dyDescent="0.2">
      <c r="A49" s="138">
        <v>2</v>
      </c>
      <c r="B49" s="138"/>
      <c r="C49" s="137" t="s">
        <v>90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1"/>
      <c r="AA49" s="135">
        <v>3882823</v>
      </c>
      <c r="AB49" s="135"/>
      <c r="AC49" s="135"/>
      <c r="AD49" s="135"/>
      <c r="AE49" s="135"/>
      <c r="AF49" s="136"/>
      <c r="AG49" s="136"/>
      <c r="AH49" s="136"/>
      <c r="AI49" s="136"/>
      <c r="AJ49" s="136"/>
      <c r="AK49" s="135">
        <f>AA49</f>
        <v>3882823</v>
      </c>
      <c r="AL49" s="135"/>
      <c r="AM49" s="135"/>
      <c r="AN49" s="135"/>
      <c r="AO49" s="135"/>
      <c r="AP49" s="135">
        <v>3455001.5</v>
      </c>
      <c r="AQ49" s="135"/>
      <c r="AR49" s="135"/>
      <c r="AS49" s="135"/>
      <c r="AT49" s="135"/>
      <c r="AU49" s="136">
        <v>0</v>
      </c>
      <c r="AV49" s="136"/>
      <c r="AW49" s="136"/>
      <c r="AX49" s="136"/>
      <c r="AY49" s="136"/>
      <c r="AZ49" s="135">
        <f>AP49</f>
        <v>3455001.5</v>
      </c>
      <c r="BA49" s="135"/>
      <c r="BB49" s="135"/>
      <c r="BC49" s="135"/>
      <c r="BD49" s="135">
        <f>AP49-AA49</f>
        <v>-427821.5</v>
      </c>
      <c r="BE49" s="135"/>
      <c r="BF49" s="135"/>
      <c r="BG49" s="135"/>
      <c r="BH49" s="135"/>
      <c r="BI49" s="136">
        <f>AU49-AF49</f>
        <v>0</v>
      </c>
      <c r="BJ49" s="136"/>
      <c r="BK49" s="136"/>
      <c r="BL49" s="136"/>
      <c r="BM49" s="136"/>
      <c r="BN49" s="135">
        <f>BD49+BI49</f>
        <v>-427821.5</v>
      </c>
      <c r="BO49" s="135"/>
      <c r="BP49" s="135"/>
      <c r="BQ49" s="135"/>
    </row>
    <row r="50" spans="1:79" s="79" customFormat="1" ht="15" customHeight="1" x14ac:dyDescent="0.2">
      <c r="A50" s="134"/>
      <c r="B50" s="134"/>
      <c r="C50" s="133" t="s">
        <v>89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3"/>
      <c r="AA50" s="128">
        <f>AA48+AA49</f>
        <v>4699823</v>
      </c>
      <c r="AB50" s="128"/>
      <c r="AC50" s="128"/>
      <c r="AD50" s="128"/>
      <c r="AE50" s="128"/>
      <c r="AF50" s="129">
        <v>0</v>
      </c>
      <c r="AG50" s="129"/>
      <c r="AH50" s="129"/>
      <c r="AI50" s="129"/>
      <c r="AJ50" s="129"/>
      <c r="AK50" s="128">
        <f>AA50+AF50</f>
        <v>4699823</v>
      </c>
      <c r="AL50" s="128"/>
      <c r="AM50" s="128"/>
      <c r="AN50" s="128"/>
      <c r="AO50" s="128"/>
      <c r="AP50" s="132">
        <f>AP48+AP49</f>
        <v>4272001.5</v>
      </c>
      <c r="AQ50" s="131"/>
      <c r="AR50" s="131"/>
      <c r="AS50" s="131"/>
      <c r="AT50" s="130"/>
      <c r="AU50" s="129">
        <v>0</v>
      </c>
      <c r="AV50" s="129"/>
      <c r="AW50" s="129"/>
      <c r="AX50" s="129"/>
      <c r="AY50" s="129"/>
      <c r="AZ50" s="128">
        <f>AP50+AU50</f>
        <v>4272001.5</v>
      </c>
      <c r="BA50" s="128"/>
      <c r="BB50" s="128"/>
      <c r="BC50" s="128"/>
      <c r="BD50" s="128">
        <f>AP50-AA50</f>
        <v>-427821.5</v>
      </c>
      <c r="BE50" s="128"/>
      <c r="BF50" s="128"/>
      <c r="BG50" s="128"/>
      <c r="BH50" s="128"/>
      <c r="BI50" s="129">
        <f>AU50-AF50</f>
        <v>0</v>
      </c>
      <c r="BJ50" s="129"/>
      <c r="BK50" s="129"/>
      <c r="BL50" s="129"/>
      <c r="BM50" s="129"/>
      <c r="BN50" s="128">
        <f>BD50+BI50</f>
        <v>-427821.5</v>
      </c>
      <c r="BO50" s="128"/>
      <c r="BP50" s="128"/>
      <c r="BQ50" s="128"/>
    </row>
    <row r="52" spans="1:79" ht="29.25" customHeight="1" x14ac:dyDescent="0.2">
      <c r="A52" s="15" t="s">
        <v>88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1:79" ht="9.75" customHeight="1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1:79" ht="15.75" customHeight="1" x14ac:dyDescent="0.2">
      <c r="A54" s="126" t="s">
        <v>34</v>
      </c>
      <c r="B54" s="126"/>
      <c r="C54" s="94" t="s">
        <v>87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</row>
    <row r="55" spans="1:79" x14ac:dyDescent="0.2">
      <c r="A55" s="126">
        <v>1</v>
      </c>
      <c r="B55" s="126"/>
      <c r="C55" s="125">
        <v>2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</row>
    <row r="56" spans="1:79" ht="33.6" hidden="1" customHeight="1" x14ac:dyDescent="0.2">
      <c r="A56" s="124">
        <v>1</v>
      </c>
      <c r="B56" s="123"/>
      <c r="C56" s="122" t="s">
        <v>86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0"/>
      <c r="CA56" s="1" t="s">
        <v>84</v>
      </c>
    </row>
    <row r="57" spans="1:79" ht="36.950000000000003" customHeight="1" x14ac:dyDescent="0.2">
      <c r="A57" s="124">
        <v>2</v>
      </c>
      <c r="B57" s="123"/>
      <c r="C57" s="122" t="s">
        <v>85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0"/>
      <c r="CA57" s="1" t="s">
        <v>84</v>
      </c>
    </row>
    <row r="59" spans="1:79" ht="15.75" customHeight="1" x14ac:dyDescent="0.2">
      <c r="A59" s="15" t="s">
        <v>83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</row>
    <row r="60" spans="1:79" ht="15" customHeight="1" x14ac:dyDescent="0.2">
      <c r="A60" s="119" t="s">
        <v>82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</row>
    <row r="61" spans="1:79" s="61" customFormat="1" ht="20.45" customHeight="1" x14ac:dyDescent="0.2">
      <c r="A61" s="69" t="s">
        <v>34</v>
      </c>
      <c r="B61" s="67"/>
      <c r="C61" s="78" t="s">
        <v>81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 t="s">
        <v>68</v>
      </c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 t="s">
        <v>80</v>
      </c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 t="s">
        <v>66</v>
      </c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97"/>
      <c r="BP61" s="97"/>
      <c r="BQ61" s="97"/>
    </row>
    <row r="62" spans="1:79" s="61" customFormat="1" ht="24.95" customHeight="1" x14ac:dyDescent="0.2">
      <c r="A62" s="102"/>
      <c r="B62" s="100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 t="s">
        <v>65</v>
      </c>
      <c r="T62" s="78"/>
      <c r="U62" s="78"/>
      <c r="V62" s="78"/>
      <c r="W62" s="78"/>
      <c r="X62" s="78" t="s">
        <v>64</v>
      </c>
      <c r="Y62" s="78"/>
      <c r="Z62" s="78"/>
      <c r="AA62" s="78"/>
      <c r="AB62" s="78"/>
      <c r="AC62" s="78" t="s">
        <v>63</v>
      </c>
      <c r="AD62" s="78"/>
      <c r="AE62" s="78"/>
      <c r="AF62" s="78"/>
      <c r="AG62" s="78"/>
      <c r="AH62" s="78"/>
      <c r="AI62" s="78" t="s">
        <v>65</v>
      </c>
      <c r="AJ62" s="78"/>
      <c r="AK62" s="78"/>
      <c r="AL62" s="78"/>
      <c r="AM62" s="78"/>
      <c r="AN62" s="78" t="s">
        <v>64</v>
      </c>
      <c r="AO62" s="78"/>
      <c r="AP62" s="78"/>
      <c r="AQ62" s="78"/>
      <c r="AR62" s="78"/>
      <c r="AS62" s="78" t="s">
        <v>63</v>
      </c>
      <c r="AT62" s="78"/>
      <c r="AU62" s="78"/>
      <c r="AV62" s="78"/>
      <c r="AW62" s="78"/>
      <c r="AX62" s="78"/>
      <c r="AY62" s="66" t="s">
        <v>65</v>
      </c>
      <c r="AZ62" s="99"/>
      <c r="BA62" s="99"/>
      <c r="BB62" s="99"/>
      <c r="BC62" s="98"/>
      <c r="BD62" s="66" t="s">
        <v>64</v>
      </c>
      <c r="BE62" s="99"/>
      <c r="BF62" s="99"/>
      <c r="BG62" s="99"/>
      <c r="BH62" s="98"/>
      <c r="BI62" s="78" t="s">
        <v>63</v>
      </c>
      <c r="BJ62" s="78"/>
      <c r="BK62" s="78"/>
      <c r="BL62" s="78"/>
      <c r="BM62" s="78"/>
      <c r="BN62" s="78"/>
      <c r="BO62" s="97"/>
      <c r="BP62" s="97"/>
      <c r="BQ62" s="97"/>
    </row>
    <row r="63" spans="1:79" s="61" customFormat="1" ht="15.95" customHeight="1" x14ac:dyDescent="0.2">
      <c r="A63" s="78">
        <v>1</v>
      </c>
      <c r="B63" s="78"/>
      <c r="C63" s="78">
        <v>2</v>
      </c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>
        <v>3</v>
      </c>
      <c r="T63" s="78"/>
      <c r="U63" s="78"/>
      <c r="V63" s="78"/>
      <c r="W63" s="78"/>
      <c r="X63" s="78">
        <v>4</v>
      </c>
      <c r="Y63" s="78"/>
      <c r="Z63" s="78"/>
      <c r="AA63" s="78"/>
      <c r="AB63" s="78"/>
      <c r="AC63" s="78">
        <v>5</v>
      </c>
      <c r="AD63" s="78"/>
      <c r="AE63" s="78"/>
      <c r="AF63" s="78"/>
      <c r="AG63" s="78"/>
      <c r="AH63" s="78"/>
      <c r="AI63" s="78">
        <v>6</v>
      </c>
      <c r="AJ63" s="78"/>
      <c r="AK63" s="78"/>
      <c r="AL63" s="78"/>
      <c r="AM63" s="78"/>
      <c r="AN63" s="78">
        <v>7</v>
      </c>
      <c r="AO63" s="78"/>
      <c r="AP63" s="78"/>
      <c r="AQ63" s="78"/>
      <c r="AR63" s="78"/>
      <c r="AS63" s="78">
        <v>8</v>
      </c>
      <c r="AT63" s="78"/>
      <c r="AU63" s="78"/>
      <c r="AV63" s="78"/>
      <c r="AW63" s="78"/>
      <c r="AX63" s="78"/>
      <c r="AY63" s="78">
        <v>9</v>
      </c>
      <c r="AZ63" s="78"/>
      <c r="BA63" s="78"/>
      <c r="BB63" s="78"/>
      <c r="BC63" s="78"/>
      <c r="BD63" s="78">
        <v>10</v>
      </c>
      <c r="BE63" s="78"/>
      <c r="BF63" s="78"/>
      <c r="BG63" s="78"/>
      <c r="BH63" s="78"/>
      <c r="BI63" s="66">
        <v>11</v>
      </c>
      <c r="BJ63" s="99"/>
      <c r="BK63" s="99"/>
      <c r="BL63" s="99"/>
      <c r="BM63" s="99"/>
      <c r="BN63" s="98"/>
      <c r="BO63" s="118"/>
      <c r="BP63" s="118"/>
      <c r="BQ63" s="118"/>
    </row>
    <row r="64" spans="1:79" ht="18" hidden="1" customHeight="1" x14ac:dyDescent="0.2">
      <c r="A64" s="94" t="s">
        <v>79</v>
      </c>
      <c r="B64" s="94"/>
      <c r="C64" s="93" t="s">
        <v>29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1" t="s">
        <v>61</v>
      </c>
      <c r="T64" s="91"/>
      <c r="U64" s="91"/>
      <c r="V64" s="91"/>
      <c r="W64" s="91"/>
      <c r="X64" s="91" t="s">
        <v>78</v>
      </c>
      <c r="Y64" s="91"/>
      <c r="Z64" s="91"/>
      <c r="AA64" s="91"/>
      <c r="AB64" s="91"/>
      <c r="AC64" s="42" t="s">
        <v>54</v>
      </c>
      <c r="AD64" s="114"/>
      <c r="AE64" s="114"/>
      <c r="AF64" s="114"/>
      <c r="AG64" s="114"/>
      <c r="AH64" s="114"/>
      <c r="AI64" s="91" t="s">
        <v>57</v>
      </c>
      <c r="AJ64" s="91"/>
      <c r="AK64" s="91"/>
      <c r="AL64" s="91"/>
      <c r="AM64" s="91"/>
      <c r="AN64" s="91" t="s">
        <v>77</v>
      </c>
      <c r="AO64" s="91"/>
      <c r="AP64" s="91"/>
      <c r="AQ64" s="91"/>
      <c r="AR64" s="91"/>
      <c r="AS64" s="42" t="s">
        <v>54</v>
      </c>
      <c r="AT64" s="114"/>
      <c r="AU64" s="114"/>
      <c r="AV64" s="114"/>
      <c r="AW64" s="114"/>
      <c r="AX64" s="114"/>
      <c r="AY64" s="117" t="s">
        <v>76</v>
      </c>
      <c r="AZ64" s="116"/>
      <c r="BA64" s="116"/>
      <c r="BB64" s="116"/>
      <c r="BC64" s="115"/>
      <c r="BD64" s="117" t="s">
        <v>76</v>
      </c>
      <c r="BE64" s="116"/>
      <c r="BF64" s="116"/>
      <c r="BG64" s="116"/>
      <c r="BH64" s="115"/>
      <c r="BI64" s="114" t="s">
        <v>54</v>
      </c>
      <c r="BJ64" s="114"/>
      <c r="BK64" s="114"/>
      <c r="BL64" s="114"/>
      <c r="BM64" s="114"/>
      <c r="BN64" s="114"/>
      <c r="BO64" s="113"/>
      <c r="BP64" s="113"/>
      <c r="BQ64" s="113"/>
      <c r="CA64" s="1" t="s">
        <v>75</v>
      </c>
    </row>
    <row r="65" spans="1:79" ht="54.6" customHeight="1" x14ac:dyDescent="0.2">
      <c r="A65" s="94">
        <v>1</v>
      </c>
      <c r="B65" s="94"/>
      <c r="C65" s="92" t="s">
        <v>74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1"/>
      <c r="S65" s="110">
        <f>AA50</f>
        <v>4699823</v>
      </c>
      <c r="T65" s="110"/>
      <c r="U65" s="110"/>
      <c r="V65" s="110"/>
      <c r="W65" s="110"/>
      <c r="X65" s="70">
        <v>0</v>
      </c>
      <c r="Y65" s="70"/>
      <c r="Z65" s="70"/>
      <c r="AA65" s="70"/>
      <c r="AB65" s="70"/>
      <c r="AC65" s="110">
        <f>S65+X65</f>
        <v>4699823</v>
      </c>
      <c r="AD65" s="110"/>
      <c r="AE65" s="110"/>
      <c r="AF65" s="110"/>
      <c r="AG65" s="110"/>
      <c r="AH65" s="110"/>
      <c r="AI65" s="110">
        <f>AP50</f>
        <v>4272001.5</v>
      </c>
      <c r="AJ65" s="110"/>
      <c r="AK65" s="110"/>
      <c r="AL65" s="110"/>
      <c r="AM65" s="110"/>
      <c r="AN65" s="70">
        <v>0</v>
      </c>
      <c r="AO65" s="70"/>
      <c r="AP65" s="70"/>
      <c r="AQ65" s="70"/>
      <c r="AR65" s="70"/>
      <c r="AS65" s="110">
        <f>AI65+AN65</f>
        <v>4272001.5</v>
      </c>
      <c r="AT65" s="110"/>
      <c r="AU65" s="110"/>
      <c r="AV65" s="110"/>
      <c r="AW65" s="110"/>
      <c r="AX65" s="110"/>
      <c r="AY65" s="110">
        <f>AI65-S65</f>
        <v>-427821.5</v>
      </c>
      <c r="AZ65" s="110"/>
      <c r="BA65" s="110"/>
      <c r="BB65" s="110"/>
      <c r="BC65" s="110"/>
      <c r="BD65" s="109">
        <f>AN65-X65</f>
        <v>0</v>
      </c>
      <c r="BE65" s="109"/>
      <c r="BF65" s="109"/>
      <c r="BG65" s="109"/>
      <c r="BH65" s="109"/>
      <c r="BI65" s="108">
        <f>AY65+BD65</f>
        <v>-427821.5</v>
      </c>
      <c r="BJ65" s="108"/>
      <c r="BK65" s="108"/>
      <c r="BL65" s="108"/>
      <c r="BM65" s="108"/>
      <c r="BN65" s="108"/>
      <c r="BO65" s="107"/>
      <c r="BP65" s="107"/>
      <c r="BQ65" s="107"/>
      <c r="CA65" s="1" t="s">
        <v>73</v>
      </c>
    </row>
    <row r="66" spans="1:79" s="79" customFormat="1" ht="15" hidden="1" customHeight="1" x14ac:dyDescent="0.2">
      <c r="A66" s="87"/>
      <c r="B66" s="87"/>
      <c r="C66" s="106" t="s">
        <v>72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3"/>
      <c r="S66" s="88">
        <v>3066200</v>
      </c>
      <c r="T66" s="88"/>
      <c r="U66" s="88"/>
      <c r="V66" s="88"/>
      <c r="W66" s="88"/>
      <c r="X66" s="88">
        <v>0</v>
      </c>
      <c r="Y66" s="88"/>
      <c r="Z66" s="88"/>
      <c r="AA66" s="88"/>
      <c r="AB66" s="88"/>
      <c r="AC66" s="88">
        <f>S66+X66</f>
        <v>3066200</v>
      </c>
      <c r="AD66" s="88"/>
      <c r="AE66" s="88"/>
      <c r="AF66" s="88"/>
      <c r="AG66" s="88"/>
      <c r="AH66" s="88"/>
      <c r="AI66" s="88">
        <v>0</v>
      </c>
      <c r="AJ66" s="88"/>
      <c r="AK66" s="88"/>
      <c r="AL66" s="88"/>
      <c r="AM66" s="88"/>
      <c r="AN66" s="88">
        <v>0</v>
      </c>
      <c r="AO66" s="88"/>
      <c r="AP66" s="88"/>
      <c r="AQ66" s="88"/>
      <c r="AR66" s="88"/>
      <c r="AS66" s="88">
        <f>AI66+AN66</f>
        <v>0</v>
      </c>
      <c r="AT66" s="88"/>
      <c r="AU66" s="88"/>
      <c r="AV66" s="88"/>
      <c r="AW66" s="88"/>
      <c r="AX66" s="88"/>
      <c r="AY66" s="88">
        <f>AI66-S66</f>
        <v>-3066200</v>
      </c>
      <c r="AZ66" s="88"/>
      <c r="BA66" s="88"/>
      <c r="BB66" s="88"/>
      <c r="BC66" s="88"/>
      <c r="BD66" s="105">
        <f>AN66-X66</f>
        <v>0</v>
      </c>
      <c r="BE66" s="105"/>
      <c r="BF66" s="105"/>
      <c r="BG66" s="105"/>
      <c r="BH66" s="105"/>
      <c r="BI66" s="105">
        <f>AY66+BD66</f>
        <v>-3066200</v>
      </c>
      <c r="BJ66" s="105"/>
      <c r="BK66" s="105"/>
      <c r="BL66" s="105"/>
      <c r="BM66" s="105"/>
      <c r="BN66" s="105"/>
      <c r="BO66" s="104"/>
      <c r="BP66" s="104"/>
      <c r="BQ66" s="104"/>
    </row>
    <row r="68" spans="1:79" ht="15.75" customHeight="1" x14ac:dyDescent="0.2">
      <c r="A68" s="15" t="s">
        <v>71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</row>
    <row r="69" spans="1:79" ht="15.75" customHeight="1" x14ac:dyDescent="0.2">
      <c r="A69" s="15" t="s">
        <v>70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</row>
    <row r="70" spans="1:79" ht="8.25" customHeight="1" x14ac:dyDescent="0.2"/>
    <row r="71" spans="1:79" s="61" customFormat="1" ht="33" customHeight="1" x14ac:dyDescent="0.2">
      <c r="A71" s="69" t="s">
        <v>34</v>
      </c>
      <c r="B71" s="67"/>
      <c r="C71" s="69" t="s">
        <v>33</v>
      </c>
      <c r="D71" s="68"/>
      <c r="E71" s="68"/>
      <c r="F71" s="68"/>
      <c r="G71" s="68"/>
      <c r="H71" s="68"/>
      <c r="I71" s="67"/>
      <c r="J71" s="69" t="s">
        <v>32</v>
      </c>
      <c r="K71" s="68"/>
      <c r="L71" s="68"/>
      <c r="M71" s="68"/>
      <c r="N71" s="67"/>
      <c r="O71" s="69" t="s">
        <v>69</v>
      </c>
      <c r="P71" s="68"/>
      <c r="Q71" s="68"/>
      <c r="R71" s="68"/>
      <c r="S71" s="68"/>
      <c r="T71" s="68"/>
      <c r="U71" s="68"/>
      <c r="V71" s="68"/>
      <c r="W71" s="68"/>
      <c r="X71" s="67"/>
      <c r="Y71" s="78" t="s">
        <v>68</v>
      </c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 t="s">
        <v>67</v>
      </c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103" t="s">
        <v>66</v>
      </c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63"/>
      <c r="BS71" s="63"/>
      <c r="BT71" s="63"/>
      <c r="BU71" s="63"/>
      <c r="BV71" s="63"/>
      <c r="BW71" s="63"/>
      <c r="BX71" s="63"/>
      <c r="BY71" s="63"/>
      <c r="BZ71" s="62"/>
    </row>
    <row r="72" spans="1:79" s="61" customFormat="1" ht="20.45" customHeight="1" x14ac:dyDescent="0.2">
      <c r="A72" s="102"/>
      <c r="B72" s="100"/>
      <c r="C72" s="102"/>
      <c r="D72" s="101"/>
      <c r="E72" s="101"/>
      <c r="F72" s="101"/>
      <c r="G72" s="101"/>
      <c r="H72" s="101"/>
      <c r="I72" s="100"/>
      <c r="J72" s="102"/>
      <c r="K72" s="101"/>
      <c r="L72" s="101"/>
      <c r="M72" s="101"/>
      <c r="N72" s="100"/>
      <c r="O72" s="102"/>
      <c r="P72" s="101"/>
      <c r="Q72" s="101"/>
      <c r="R72" s="101"/>
      <c r="S72" s="101"/>
      <c r="T72" s="101"/>
      <c r="U72" s="101"/>
      <c r="V72" s="101"/>
      <c r="W72" s="101"/>
      <c r="X72" s="100"/>
      <c r="Y72" s="66" t="s">
        <v>65</v>
      </c>
      <c r="Z72" s="99"/>
      <c r="AA72" s="99"/>
      <c r="AB72" s="99"/>
      <c r="AC72" s="98"/>
      <c r="AD72" s="66" t="s">
        <v>64</v>
      </c>
      <c r="AE72" s="99"/>
      <c r="AF72" s="99"/>
      <c r="AG72" s="99"/>
      <c r="AH72" s="98"/>
      <c r="AI72" s="78" t="s">
        <v>63</v>
      </c>
      <c r="AJ72" s="78"/>
      <c r="AK72" s="78"/>
      <c r="AL72" s="78"/>
      <c r="AM72" s="78"/>
      <c r="AN72" s="78" t="s">
        <v>65</v>
      </c>
      <c r="AO72" s="78"/>
      <c r="AP72" s="78"/>
      <c r="AQ72" s="78"/>
      <c r="AR72" s="78"/>
      <c r="AS72" s="78" t="s">
        <v>64</v>
      </c>
      <c r="AT72" s="78"/>
      <c r="AU72" s="78"/>
      <c r="AV72" s="78"/>
      <c r="AW72" s="78"/>
      <c r="AX72" s="78" t="s">
        <v>63</v>
      </c>
      <c r="AY72" s="78"/>
      <c r="AZ72" s="78"/>
      <c r="BA72" s="78"/>
      <c r="BB72" s="78"/>
      <c r="BC72" s="78" t="s">
        <v>65</v>
      </c>
      <c r="BD72" s="78"/>
      <c r="BE72" s="78"/>
      <c r="BF72" s="78"/>
      <c r="BG72" s="78"/>
      <c r="BH72" s="78" t="s">
        <v>64</v>
      </c>
      <c r="BI72" s="78"/>
      <c r="BJ72" s="78"/>
      <c r="BK72" s="78"/>
      <c r="BL72" s="78"/>
      <c r="BM72" s="78" t="s">
        <v>63</v>
      </c>
      <c r="BN72" s="78"/>
      <c r="BO72" s="78"/>
      <c r="BP72" s="78"/>
      <c r="BQ72" s="78"/>
      <c r="BR72" s="97"/>
      <c r="BS72" s="97"/>
      <c r="BT72" s="97"/>
      <c r="BU72" s="97"/>
      <c r="BV72" s="97"/>
      <c r="BW72" s="97"/>
      <c r="BX72" s="97"/>
      <c r="BY72" s="97"/>
      <c r="BZ72" s="62"/>
    </row>
    <row r="73" spans="1:79" s="61" customFormat="1" ht="15.95" customHeight="1" x14ac:dyDescent="0.2">
      <c r="A73" s="78">
        <v>1</v>
      </c>
      <c r="B73" s="78"/>
      <c r="C73" s="78">
        <v>2</v>
      </c>
      <c r="D73" s="78"/>
      <c r="E73" s="78"/>
      <c r="F73" s="78"/>
      <c r="G73" s="78"/>
      <c r="H73" s="78"/>
      <c r="I73" s="78"/>
      <c r="J73" s="78">
        <v>3</v>
      </c>
      <c r="K73" s="78"/>
      <c r="L73" s="78"/>
      <c r="M73" s="78"/>
      <c r="N73" s="78"/>
      <c r="O73" s="78">
        <v>4</v>
      </c>
      <c r="P73" s="78"/>
      <c r="Q73" s="78"/>
      <c r="R73" s="78"/>
      <c r="S73" s="78"/>
      <c r="T73" s="78"/>
      <c r="U73" s="78"/>
      <c r="V73" s="78"/>
      <c r="W73" s="78"/>
      <c r="X73" s="78"/>
      <c r="Y73" s="78">
        <v>5</v>
      </c>
      <c r="Z73" s="78"/>
      <c r="AA73" s="78"/>
      <c r="AB73" s="78"/>
      <c r="AC73" s="78"/>
      <c r="AD73" s="78">
        <v>6</v>
      </c>
      <c r="AE73" s="78"/>
      <c r="AF73" s="78"/>
      <c r="AG73" s="78"/>
      <c r="AH73" s="78"/>
      <c r="AI73" s="78">
        <v>7</v>
      </c>
      <c r="AJ73" s="78"/>
      <c r="AK73" s="78"/>
      <c r="AL73" s="78"/>
      <c r="AM73" s="78"/>
      <c r="AN73" s="66">
        <v>8</v>
      </c>
      <c r="AO73" s="99"/>
      <c r="AP73" s="99"/>
      <c r="AQ73" s="99"/>
      <c r="AR73" s="98"/>
      <c r="AS73" s="66">
        <v>9</v>
      </c>
      <c r="AT73" s="99"/>
      <c r="AU73" s="99"/>
      <c r="AV73" s="99"/>
      <c r="AW73" s="98"/>
      <c r="AX73" s="66">
        <v>10</v>
      </c>
      <c r="AY73" s="99"/>
      <c r="AZ73" s="99"/>
      <c r="BA73" s="99"/>
      <c r="BB73" s="98"/>
      <c r="BC73" s="66">
        <v>11</v>
      </c>
      <c r="BD73" s="99"/>
      <c r="BE73" s="99"/>
      <c r="BF73" s="99"/>
      <c r="BG73" s="98"/>
      <c r="BH73" s="66">
        <v>12</v>
      </c>
      <c r="BI73" s="99"/>
      <c r="BJ73" s="99"/>
      <c r="BK73" s="99"/>
      <c r="BL73" s="98"/>
      <c r="BM73" s="66">
        <v>13</v>
      </c>
      <c r="BN73" s="99"/>
      <c r="BO73" s="99"/>
      <c r="BP73" s="99"/>
      <c r="BQ73" s="98"/>
      <c r="BR73" s="97"/>
      <c r="BS73" s="97"/>
      <c r="BT73" s="97"/>
      <c r="BU73" s="97"/>
      <c r="BV73" s="97"/>
      <c r="BW73" s="97"/>
      <c r="BX73" s="97"/>
      <c r="BY73" s="97"/>
      <c r="BZ73" s="62"/>
    </row>
    <row r="74" spans="1:79" ht="12.75" hidden="1" customHeight="1" x14ac:dyDescent="0.2">
      <c r="A74" s="94" t="s">
        <v>30</v>
      </c>
      <c r="B74" s="94"/>
      <c r="C74" s="92" t="s">
        <v>29</v>
      </c>
      <c r="D74" s="96"/>
      <c r="E74" s="96"/>
      <c r="F74" s="96"/>
      <c r="G74" s="96"/>
      <c r="H74" s="96"/>
      <c r="I74" s="95"/>
      <c r="J74" s="94" t="s">
        <v>28</v>
      </c>
      <c r="K74" s="94"/>
      <c r="L74" s="94"/>
      <c r="M74" s="94"/>
      <c r="N74" s="94"/>
      <c r="O74" s="93" t="s">
        <v>62</v>
      </c>
      <c r="P74" s="93"/>
      <c r="Q74" s="93"/>
      <c r="R74" s="93"/>
      <c r="S74" s="93"/>
      <c r="T74" s="93"/>
      <c r="U74" s="93"/>
      <c r="V74" s="93"/>
      <c r="W74" s="93"/>
      <c r="X74" s="92"/>
      <c r="Y74" s="91" t="s">
        <v>61</v>
      </c>
      <c r="Z74" s="91"/>
      <c r="AA74" s="91"/>
      <c r="AB74" s="91"/>
      <c r="AC74" s="91"/>
      <c r="AD74" s="91" t="s">
        <v>60</v>
      </c>
      <c r="AE74" s="91"/>
      <c r="AF74" s="91"/>
      <c r="AG74" s="91"/>
      <c r="AH74" s="91"/>
      <c r="AI74" s="91" t="s">
        <v>59</v>
      </c>
      <c r="AJ74" s="91"/>
      <c r="AK74" s="91"/>
      <c r="AL74" s="91"/>
      <c r="AM74" s="91"/>
      <c r="AN74" s="91" t="s">
        <v>58</v>
      </c>
      <c r="AO74" s="91"/>
      <c r="AP74" s="91"/>
      <c r="AQ74" s="91"/>
      <c r="AR74" s="91"/>
      <c r="AS74" s="91" t="s">
        <v>57</v>
      </c>
      <c r="AT74" s="91"/>
      <c r="AU74" s="91"/>
      <c r="AV74" s="91"/>
      <c r="AW74" s="91"/>
      <c r="AX74" s="91" t="s">
        <v>56</v>
      </c>
      <c r="AY74" s="91"/>
      <c r="AZ74" s="91"/>
      <c r="BA74" s="91"/>
      <c r="BB74" s="91"/>
      <c r="BC74" s="91" t="s">
        <v>55</v>
      </c>
      <c r="BD74" s="91"/>
      <c r="BE74" s="91"/>
      <c r="BF74" s="91"/>
      <c r="BG74" s="91"/>
      <c r="BH74" s="91" t="s">
        <v>55</v>
      </c>
      <c r="BI74" s="91"/>
      <c r="BJ74" s="91"/>
      <c r="BK74" s="91"/>
      <c r="BL74" s="91"/>
      <c r="BM74" s="90" t="s">
        <v>54</v>
      </c>
      <c r="BN74" s="90"/>
      <c r="BO74" s="90"/>
      <c r="BP74" s="90"/>
      <c r="BQ74" s="90"/>
      <c r="BR74" s="89"/>
      <c r="BS74" s="89"/>
      <c r="BT74" s="16"/>
      <c r="BU74" s="16"/>
      <c r="BV74" s="16"/>
      <c r="BW74" s="16"/>
      <c r="BX74" s="16"/>
      <c r="BY74" s="16"/>
      <c r="BZ74" s="16"/>
      <c r="CA74" s="1" t="s">
        <v>53</v>
      </c>
    </row>
    <row r="75" spans="1:79" s="79" customFormat="1" ht="15.75" x14ac:dyDescent="0.2">
      <c r="A75" s="87">
        <v>0</v>
      </c>
      <c r="B75" s="87"/>
      <c r="C75" s="86" t="s">
        <v>25</v>
      </c>
      <c r="D75" s="86"/>
      <c r="E75" s="86"/>
      <c r="F75" s="86"/>
      <c r="G75" s="86"/>
      <c r="H75" s="86"/>
      <c r="I75" s="86"/>
      <c r="J75" s="86" t="s">
        <v>41</v>
      </c>
      <c r="K75" s="86"/>
      <c r="L75" s="86"/>
      <c r="M75" s="86"/>
      <c r="N75" s="86"/>
      <c r="O75" s="86" t="s">
        <v>41</v>
      </c>
      <c r="P75" s="86"/>
      <c r="Q75" s="86"/>
      <c r="R75" s="86"/>
      <c r="S75" s="86"/>
      <c r="T75" s="86"/>
      <c r="U75" s="86"/>
      <c r="V75" s="86"/>
      <c r="W75" s="86"/>
      <c r="X75" s="86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1"/>
      <c r="BS75" s="81"/>
      <c r="BT75" s="81"/>
      <c r="BU75" s="81"/>
      <c r="BV75" s="81"/>
      <c r="BW75" s="81"/>
      <c r="BX75" s="81"/>
      <c r="BY75" s="81"/>
      <c r="BZ75" s="80"/>
      <c r="CA75" s="79" t="s">
        <v>52</v>
      </c>
    </row>
    <row r="76" spans="1:79" ht="49.5" customHeight="1" x14ac:dyDescent="0.2">
      <c r="A76" s="78">
        <v>1</v>
      </c>
      <c r="B76" s="78"/>
      <c r="C76" s="77" t="s">
        <v>51</v>
      </c>
      <c r="D76" s="76"/>
      <c r="E76" s="76"/>
      <c r="F76" s="76"/>
      <c r="G76" s="76"/>
      <c r="H76" s="76"/>
      <c r="I76" s="75"/>
      <c r="J76" s="74" t="s">
        <v>47</v>
      </c>
      <c r="K76" s="74"/>
      <c r="L76" s="74"/>
      <c r="M76" s="74"/>
      <c r="N76" s="74"/>
      <c r="O76" s="73" t="s">
        <v>49</v>
      </c>
      <c r="P76" s="72"/>
      <c r="Q76" s="72"/>
      <c r="R76" s="72"/>
      <c r="S76" s="72"/>
      <c r="T76" s="72"/>
      <c r="U76" s="72"/>
      <c r="V76" s="72"/>
      <c r="W76" s="72"/>
      <c r="X76" s="71"/>
      <c r="Y76" s="70">
        <v>72</v>
      </c>
      <c r="Z76" s="70"/>
      <c r="AA76" s="70"/>
      <c r="AB76" s="70"/>
      <c r="AC76" s="70"/>
      <c r="AD76" s="70">
        <v>0</v>
      </c>
      <c r="AE76" s="70"/>
      <c r="AF76" s="70"/>
      <c r="AG76" s="70"/>
      <c r="AH76" s="70"/>
      <c r="AI76" s="70">
        <f>Y76</f>
        <v>72</v>
      </c>
      <c r="AJ76" s="70"/>
      <c r="AK76" s="70"/>
      <c r="AL76" s="70"/>
      <c r="AM76" s="70"/>
      <c r="AN76" s="70">
        <v>70</v>
      </c>
      <c r="AO76" s="70"/>
      <c r="AP76" s="70"/>
      <c r="AQ76" s="70"/>
      <c r="AR76" s="70"/>
      <c r="AS76" s="70">
        <v>0</v>
      </c>
      <c r="AT76" s="70"/>
      <c r="AU76" s="70"/>
      <c r="AV76" s="70"/>
      <c r="AW76" s="70"/>
      <c r="AX76" s="70">
        <f>AN76</f>
        <v>70</v>
      </c>
      <c r="AY76" s="70"/>
      <c r="AZ76" s="70"/>
      <c r="BA76" s="70"/>
      <c r="BB76" s="70"/>
      <c r="BC76" s="70">
        <f>AN76-Y76</f>
        <v>-2</v>
      </c>
      <c r="BD76" s="70"/>
      <c r="BE76" s="70"/>
      <c r="BF76" s="70"/>
      <c r="BG76" s="70"/>
      <c r="BH76" s="70">
        <f>AS76-AD76</f>
        <v>0</v>
      </c>
      <c r="BI76" s="70"/>
      <c r="BJ76" s="70"/>
      <c r="BK76" s="70"/>
      <c r="BL76" s="70"/>
      <c r="BM76" s="70">
        <f>BC76</f>
        <v>-2</v>
      </c>
      <c r="BN76" s="70"/>
      <c r="BO76" s="70"/>
      <c r="BP76" s="70"/>
      <c r="BQ76" s="70"/>
      <c r="BR76" s="17"/>
      <c r="BS76" s="17"/>
      <c r="BT76" s="17"/>
      <c r="BU76" s="17"/>
      <c r="BV76" s="17"/>
      <c r="BW76" s="17"/>
      <c r="BX76" s="17"/>
      <c r="BY76" s="17"/>
      <c r="BZ76" s="16"/>
    </row>
    <row r="77" spans="1:79" ht="34.5" customHeight="1" x14ac:dyDescent="0.2">
      <c r="A77" s="78">
        <v>2</v>
      </c>
      <c r="B77" s="78"/>
      <c r="C77" s="77" t="s">
        <v>50</v>
      </c>
      <c r="D77" s="76"/>
      <c r="E77" s="76"/>
      <c r="F77" s="76"/>
      <c r="G77" s="76"/>
      <c r="H77" s="76"/>
      <c r="I77" s="75"/>
      <c r="J77" s="74" t="s">
        <v>47</v>
      </c>
      <c r="K77" s="74"/>
      <c r="L77" s="74"/>
      <c r="M77" s="74"/>
      <c r="N77" s="74"/>
      <c r="O77" s="73" t="s">
        <v>49</v>
      </c>
      <c r="P77" s="72"/>
      <c r="Q77" s="72"/>
      <c r="R77" s="72"/>
      <c r="S77" s="72"/>
      <c r="T77" s="72"/>
      <c r="U77" s="72"/>
      <c r="V77" s="72"/>
      <c r="W77" s="72"/>
      <c r="X77" s="71"/>
      <c r="Y77" s="70">
        <v>136</v>
      </c>
      <c r="Z77" s="70"/>
      <c r="AA77" s="70"/>
      <c r="AB77" s="70"/>
      <c r="AC77" s="70"/>
      <c r="AD77" s="70">
        <v>0</v>
      </c>
      <c r="AE77" s="70"/>
      <c r="AF77" s="70"/>
      <c r="AG77" s="70"/>
      <c r="AH77" s="70"/>
      <c r="AI77" s="70">
        <f>Y77</f>
        <v>136</v>
      </c>
      <c r="AJ77" s="70"/>
      <c r="AK77" s="70"/>
      <c r="AL77" s="70"/>
      <c r="AM77" s="70"/>
      <c r="AN77" s="70">
        <v>136</v>
      </c>
      <c r="AO77" s="70"/>
      <c r="AP77" s="70"/>
      <c r="AQ77" s="70"/>
      <c r="AR77" s="70"/>
      <c r="AS77" s="70">
        <v>0</v>
      </c>
      <c r="AT77" s="70"/>
      <c r="AU77" s="70"/>
      <c r="AV77" s="70"/>
      <c r="AW77" s="70"/>
      <c r="AX77" s="70">
        <f>AN77</f>
        <v>136</v>
      </c>
      <c r="AY77" s="70"/>
      <c r="AZ77" s="70"/>
      <c r="BA77" s="70"/>
      <c r="BB77" s="70"/>
      <c r="BC77" s="70">
        <f>AN77-Y77</f>
        <v>0</v>
      </c>
      <c r="BD77" s="70"/>
      <c r="BE77" s="70"/>
      <c r="BF77" s="70"/>
      <c r="BG77" s="70"/>
      <c r="BH77" s="70">
        <f>AS77-AD77</f>
        <v>0</v>
      </c>
      <c r="BI77" s="70"/>
      <c r="BJ77" s="70"/>
      <c r="BK77" s="70"/>
      <c r="BL77" s="70"/>
      <c r="BM77" s="70">
        <f>BC77</f>
        <v>0</v>
      </c>
      <c r="BN77" s="70"/>
      <c r="BO77" s="70"/>
      <c r="BP77" s="70"/>
      <c r="BQ77" s="70"/>
      <c r="BR77" s="17"/>
      <c r="BS77" s="17"/>
      <c r="BT77" s="17"/>
      <c r="BU77" s="17"/>
      <c r="BV77" s="17"/>
      <c r="BW77" s="17"/>
      <c r="BX77" s="17"/>
      <c r="BY77" s="17"/>
      <c r="BZ77" s="16"/>
    </row>
    <row r="78" spans="1:79" s="79" customFormat="1" ht="15.75" x14ac:dyDescent="0.2">
      <c r="A78" s="87">
        <v>0</v>
      </c>
      <c r="B78" s="87"/>
      <c r="C78" s="85" t="s">
        <v>18</v>
      </c>
      <c r="D78" s="84"/>
      <c r="E78" s="84"/>
      <c r="F78" s="84"/>
      <c r="G78" s="84"/>
      <c r="H78" s="84"/>
      <c r="I78" s="83"/>
      <c r="J78" s="86" t="s">
        <v>41</v>
      </c>
      <c r="K78" s="86"/>
      <c r="L78" s="86"/>
      <c r="M78" s="86"/>
      <c r="N78" s="86"/>
      <c r="O78" s="85" t="s">
        <v>41</v>
      </c>
      <c r="P78" s="84"/>
      <c r="Q78" s="84"/>
      <c r="R78" s="84"/>
      <c r="S78" s="84"/>
      <c r="T78" s="84"/>
      <c r="U78" s="84"/>
      <c r="V78" s="84"/>
      <c r="W78" s="84"/>
      <c r="X78" s="83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1"/>
      <c r="BS78" s="81"/>
      <c r="BT78" s="81"/>
      <c r="BU78" s="81"/>
      <c r="BV78" s="81"/>
      <c r="BW78" s="81"/>
      <c r="BX78" s="81"/>
      <c r="BY78" s="81"/>
      <c r="BZ78" s="80"/>
    </row>
    <row r="79" spans="1:79" ht="51" customHeight="1" x14ac:dyDescent="0.2">
      <c r="A79" s="78">
        <v>3</v>
      </c>
      <c r="B79" s="78"/>
      <c r="C79" s="77" t="s">
        <v>48</v>
      </c>
      <c r="D79" s="76"/>
      <c r="E79" s="76"/>
      <c r="F79" s="76"/>
      <c r="G79" s="76"/>
      <c r="H79" s="76"/>
      <c r="I79" s="75"/>
      <c r="J79" s="74" t="s">
        <v>47</v>
      </c>
      <c r="K79" s="74"/>
      <c r="L79" s="74"/>
      <c r="M79" s="74"/>
      <c r="N79" s="74"/>
      <c r="O79" s="73" t="s">
        <v>36</v>
      </c>
      <c r="P79" s="72"/>
      <c r="Q79" s="72"/>
      <c r="R79" s="72"/>
      <c r="S79" s="72"/>
      <c r="T79" s="72"/>
      <c r="U79" s="72"/>
      <c r="V79" s="72"/>
      <c r="W79" s="72"/>
      <c r="X79" s="71"/>
      <c r="Y79" s="70">
        <v>28136</v>
      </c>
      <c r="Z79" s="70"/>
      <c r="AA79" s="70"/>
      <c r="AB79" s="70"/>
      <c r="AC79" s="70"/>
      <c r="AD79" s="70">
        <v>0</v>
      </c>
      <c r="AE79" s="70"/>
      <c r="AF79" s="70"/>
      <c r="AG79" s="70"/>
      <c r="AH79" s="70"/>
      <c r="AI79" s="70">
        <f>Y79</f>
        <v>28136</v>
      </c>
      <c r="AJ79" s="70"/>
      <c r="AK79" s="70"/>
      <c r="AL79" s="70"/>
      <c r="AM79" s="70"/>
      <c r="AN79" s="70">
        <f>AP49/AN82</f>
        <v>13820.005999999999</v>
      </c>
      <c r="AO79" s="70"/>
      <c r="AP79" s="70"/>
      <c r="AQ79" s="70"/>
      <c r="AR79" s="70"/>
      <c r="AS79" s="70">
        <v>0</v>
      </c>
      <c r="AT79" s="70"/>
      <c r="AU79" s="70"/>
      <c r="AV79" s="70"/>
      <c r="AW79" s="70"/>
      <c r="AX79" s="70">
        <f>AN79</f>
        <v>13820.005999999999</v>
      </c>
      <c r="AY79" s="70"/>
      <c r="AZ79" s="70"/>
      <c r="BA79" s="70"/>
      <c r="BB79" s="70"/>
      <c r="BC79" s="70">
        <f>AN79-Y79</f>
        <v>-14315.994000000001</v>
      </c>
      <c r="BD79" s="70"/>
      <c r="BE79" s="70"/>
      <c r="BF79" s="70"/>
      <c r="BG79" s="70"/>
      <c r="BH79" s="70">
        <f>AS79-AD79</f>
        <v>0</v>
      </c>
      <c r="BI79" s="70"/>
      <c r="BJ79" s="70"/>
      <c r="BK79" s="70"/>
      <c r="BL79" s="70"/>
      <c r="BM79" s="70">
        <f>BC79</f>
        <v>-14315.994000000001</v>
      </c>
      <c r="BN79" s="70"/>
      <c r="BO79" s="70"/>
      <c r="BP79" s="70"/>
      <c r="BQ79" s="70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ht="53.1" customHeight="1" x14ac:dyDescent="0.2">
      <c r="A80" s="78">
        <v>4</v>
      </c>
      <c r="B80" s="78"/>
      <c r="C80" s="77" t="s">
        <v>14</v>
      </c>
      <c r="D80" s="76"/>
      <c r="E80" s="76"/>
      <c r="F80" s="76"/>
      <c r="G80" s="76"/>
      <c r="H80" s="76"/>
      <c r="I80" s="75"/>
      <c r="J80" s="74" t="s">
        <v>47</v>
      </c>
      <c r="K80" s="74"/>
      <c r="L80" s="74"/>
      <c r="M80" s="74"/>
      <c r="N80" s="74"/>
      <c r="O80" s="73" t="s">
        <v>36</v>
      </c>
      <c r="P80" s="72"/>
      <c r="Q80" s="72"/>
      <c r="R80" s="72"/>
      <c r="S80" s="72"/>
      <c r="T80" s="72"/>
      <c r="U80" s="72"/>
      <c r="V80" s="72"/>
      <c r="W80" s="72"/>
      <c r="X80" s="71"/>
      <c r="Y80" s="70">
        <v>5596</v>
      </c>
      <c r="Z80" s="70"/>
      <c r="AA80" s="70"/>
      <c r="AB80" s="70"/>
      <c r="AC80" s="70"/>
      <c r="AD80" s="70">
        <v>0</v>
      </c>
      <c r="AE80" s="70"/>
      <c r="AF80" s="70"/>
      <c r="AG80" s="70"/>
      <c r="AH80" s="70"/>
      <c r="AI80" s="70">
        <f>Y80</f>
        <v>5596</v>
      </c>
      <c r="AJ80" s="70"/>
      <c r="AK80" s="70"/>
      <c r="AL80" s="70"/>
      <c r="AM80" s="70"/>
      <c r="AN80" s="70">
        <f>AP48/AN83</f>
        <v>3025.9259259259261</v>
      </c>
      <c r="AO80" s="70"/>
      <c r="AP80" s="70"/>
      <c r="AQ80" s="70"/>
      <c r="AR80" s="70"/>
      <c r="AS80" s="70">
        <v>0</v>
      </c>
      <c r="AT80" s="70"/>
      <c r="AU80" s="70"/>
      <c r="AV80" s="70"/>
      <c r="AW80" s="70"/>
      <c r="AX80" s="70">
        <f>AN80</f>
        <v>3025.9259259259261</v>
      </c>
      <c r="AY80" s="70"/>
      <c r="AZ80" s="70"/>
      <c r="BA80" s="70"/>
      <c r="BB80" s="70"/>
      <c r="BC80" s="70">
        <f>AN80-Y80</f>
        <v>-2570.0740740740739</v>
      </c>
      <c r="BD80" s="70"/>
      <c r="BE80" s="70"/>
      <c r="BF80" s="70"/>
      <c r="BG80" s="70"/>
      <c r="BH80" s="70">
        <f>AS80-AD80</f>
        <v>0</v>
      </c>
      <c r="BI80" s="70"/>
      <c r="BJ80" s="70"/>
      <c r="BK80" s="70"/>
      <c r="BL80" s="70"/>
      <c r="BM80" s="70">
        <f>BC80</f>
        <v>-2570.0740740740739</v>
      </c>
      <c r="BN80" s="70"/>
      <c r="BO80" s="70"/>
      <c r="BP80" s="70"/>
      <c r="BQ80" s="70"/>
      <c r="BR80" s="17"/>
      <c r="BS80" s="17"/>
      <c r="BT80" s="17"/>
      <c r="BU80" s="17"/>
      <c r="BV80" s="17"/>
      <c r="BW80" s="17"/>
      <c r="BX80" s="17"/>
      <c r="BY80" s="17"/>
      <c r="BZ80" s="16"/>
    </row>
    <row r="81" spans="1:79" s="79" customFormat="1" ht="15.75" x14ac:dyDescent="0.2">
      <c r="A81" s="87">
        <v>0</v>
      </c>
      <c r="B81" s="87"/>
      <c r="C81" s="85" t="s">
        <v>46</v>
      </c>
      <c r="D81" s="84"/>
      <c r="E81" s="84"/>
      <c r="F81" s="84"/>
      <c r="G81" s="84"/>
      <c r="H81" s="84"/>
      <c r="I81" s="83"/>
      <c r="J81" s="86" t="s">
        <v>41</v>
      </c>
      <c r="K81" s="86"/>
      <c r="L81" s="86"/>
      <c r="M81" s="86"/>
      <c r="N81" s="86"/>
      <c r="O81" s="85" t="s">
        <v>41</v>
      </c>
      <c r="P81" s="84"/>
      <c r="Q81" s="84"/>
      <c r="R81" s="84"/>
      <c r="S81" s="84"/>
      <c r="T81" s="84"/>
      <c r="U81" s="84"/>
      <c r="V81" s="84"/>
      <c r="W81" s="84"/>
      <c r="X81" s="83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1"/>
      <c r="BS81" s="81"/>
      <c r="BT81" s="81"/>
      <c r="BU81" s="81"/>
      <c r="BV81" s="81"/>
      <c r="BW81" s="81"/>
      <c r="BX81" s="81"/>
      <c r="BY81" s="81"/>
      <c r="BZ81" s="80"/>
    </row>
    <row r="82" spans="1:79" ht="60.6" customHeight="1" x14ac:dyDescent="0.2">
      <c r="A82" s="78">
        <v>5</v>
      </c>
      <c r="B82" s="78"/>
      <c r="C82" s="77" t="s">
        <v>45</v>
      </c>
      <c r="D82" s="76"/>
      <c r="E82" s="76"/>
      <c r="F82" s="76"/>
      <c r="G82" s="76"/>
      <c r="H82" s="76"/>
      <c r="I82" s="75"/>
      <c r="J82" s="74" t="s">
        <v>43</v>
      </c>
      <c r="K82" s="74"/>
      <c r="L82" s="74"/>
      <c r="M82" s="74"/>
      <c r="N82" s="74"/>
      <c r="O82" s="73" t="s">
        <v>36</v>
      </c>
      <c r="P82" s="72"/>
      <c r="Q82" s="72"/>
      <c r="R82" s="72"/>
      <c r="S82" s="72"/>
      <c r="T82" s="72"/>
      <c r="U82" s="72"/>
      <c r="V82" s="72"/>
      <c r="W82" s="72"/>
      <c r="X82" s="71"/>
      <c r="Y82" s="70">
        <v>138</v>
      </c>
      <c r="Z82" s="70"/>
      <c r="AA82" s="70"/>
      <c r="AB82" s="70"/>
      <c r="AC82" s="70"/>
      <c r="AD82" s="70">
        <v>0</v>
      </c>
      <c r="AE82" s="70"/>
      <c r="AF82" s="70"/>
      <c r="AG82" s="70"/>
      <c r="AH82" s="70"/>
      <c r="AI82" s="70">
        <v>138</v>
      </c>
      <c r="AJ82" s="70"/>
      <c r="AK82" s="70"/>
      <c r="AL82" s="70"/>
      <c r="AM82" s="70"/>
      <c r="AN82" s="70">
        <v>250</v>
      </c>
      <c r="AO82" s="70"/>
      <c r="AP82" s="70"/>
      <c r="AQ82" s="70"/>
      <c r="AR82" s="70"/>
      <c r="AS82" s="70">
        <v>0</v>
      </c>
      <c r="AT82" s="70"/>
      <c r="AU82" s="70"/>
      <c r="AV82" s="70"/>
      <c r="AW82" s="70"/>
      <c r="AX82" s="70">
        <f>AN82</f>
        <v>250</v>
      </c>
      <c r="AY82" s="70"/>
      <c r="AZ82" s="70"/>
      <c r="BA82" s="70"/>
      <c r="BB82" s="70"/>
      <c r="BC82" s="70">
        <f>AN82-Y82</f>
        <v>112</v>
      </c>
      <c r="BD82" s="70"/>
      <c r="BE82" s="70"/>
      <c r="BF82" s="70"/>
      <c r="BG82" s="70"/>
      <c r="BH82" s="70">
        <f>AS82-AD82</f>
        <v>0</v>
      </c>
      <c r="BI82" s="70"/>
      <c r="BJ82" s="70"/>
      <c r="BK82" s="70"/>
      <c r="BL82" s="70"/>
      <c r="BM82" s="70">
        <f>BC82</f>
        <v>112</v>
      </c>
      <c r="BN82" s="70"/>
      <c r="BO82" s="70"/>
      <c r="BP82" s="70"/>
      <c r="BQ82" s="70"/>
      <c r="BR82" s="17"/>
      <c r="BS82" s="17"/>
      <c r="BT82" s="17"/>
      <c r="BU82" s="17"/>
      <c r="BV82" s="17"/>
      <c r="BW82" s="17"/>
      <c r="BX82" s="17"/>
      <c r="BY82" s="17"/>
      <c r="BZ82" s="16"/>
    </row>
    <row r="83" spans="1:79" ht="47.1" customHeight="1" x14ac:dyDescent="0.2">
      <c r="A83" s="78">
        <v>6</v>
      </c>
      <c r="B83" s="78"/>
      <c r="C83" s="77" t="s">
        <v>44</v>
      </c>
      <c r="D83" s="76"/>
      <c r="E83" s="76"/>
      <c r="F83" s="76"/>
      <c r="G83" s="76"/>
      <c r="H83" s="76"/>
      <c r="I83" s="75"/>
      <c r="J83" s="74" t="s">
        <v>43</v>
      </c>
      <c r="K83" s="74"/>
      <c r="L83" s="74"/>
      <c r="M83" s="74"/>
      <c r="N83" s="74"/>
      <c r="O83" s="73" t="s">
        <v>36</v>
      </c>
      <c r="P83" s="72"/>
      <c r="Q83" s="72"/>
      <c r="R83" s="72"/>
      <c r="S83" s="72"/>
      <c r="T83" s="72"/>
      <c r="U83" s="72"/>
      <c r="V83" s="72"/>
      <c r="W83" s="72"/>
      <c r="X83" s="71"/>
      <c r="Y83" s="70">
        <v>146</v>
      </c>
      <c r="Z83" s="70"/>
      <c r="AA83" s="70"/>
      <c r="AB83" s="70"/>
      <c r="AC83" s="70"/>
      <c r="AD83" s="70">
        <v>0</v>
      </c>
      <c r="AE83" s="70"/>
      <c r="AF83" s="70"/>
      <c r="AG83" s="70"/>
      <c r="AH83" s="70"/>
      <c r="AI83" s="70">
        <v>146</v>
      </c>
      <c r="AJ83" s="70"/>
      <c r="AK83" s="70"/>
      <c r="AL83" s="70"/>
      <c r="AM83" s="70"/>
      <c r="AN83" s="70">
        <v>270</v>
      </c>
      <c r="AO83" s="70"/>
      <c r="AP83" s="70"/>
      <c r="AQ83" s="70"/>
      <c r="AR83" s="70"/>
      <c r="AS83" s="70">
        <v>0</v>
      </c>
      <c r="AT83" s="70"/>
      <c r="AU83" s="70"/>
      <c r="AV83" s="70"/>
      <c r="AW83" s="70"/>
      <c r="AX83" s="70">
        <f>AN83</f>
        <v>270</v>
      </c>
      <c r="AY83" s="70"/>
      <c r="AZ83" s="70"/>
      <c r="BA83" s="70"/>
      <c r="BB83" s="70"/>
      <c r="BC83" s="70">
        <f>AN83-Y83</f>
        <v>124</v>
      </c>
      <c r="BD83" s="70"/>
      <c r="BE83" s="70"/>
      <c r="BF83" s="70"/>
      <c r="BG83" s="70"/>
      <c r="BH83" s="70">
        <f>AS83-AD83</f>
        <v>0</v>
      </c>
      <c r="BI83" s="70"/>
      <c r="BJ83" s="70"/>
      <c r="BK83" s="70"/>
      <c r="BL83" s="70"/>
      <c r="BM83" s="70">
        <f>BC83</f>
        <v>124</v>
      </c>
      <c r="BN83" s="70"/>
      <c r="BO83" s="70"/>
      <c r="BP83" s="70"/>
      <c r="BQ83" s="70"/>
      <c r="BR83" s="17"/>
      <c r="BS83" s="17"/>
      <c r="BT83" s="17"/>
      <c r="BU83" s="17"/>
      <c r="BV83" s="17"/>
      <c r="BW83" s="17"/>
      <c r="BX83" s="17"/>
      <c r="BY83" s="17"/>
      <c r="BZ83" s="16"/>
    </row>
    <row r="84" spans="1:79" s="79" customFormat="1" ht="15.75" x14ac:dyDescent="0.2">
      <c r="A84" s="87">
        <v>0</v>
      </c>
      <c r="B84" s="87"/>
      <c r="C84" s="85" t="s">
        <v>42</v>
      </c>
      <c r="D84" s="84"/>
      <c r="E84" s="84"/>
      <c r="F84" s="84"/>
      <c r="G84" s="84"/>
      <c r="H84" s="84"/>
      <c r="I84" s="83"/>
      <c r="J84" s="86" t="s">
        <v>41</v>
      </c>
      <c r="K84" s="86"/>
      <c r="L84" s="86"/>
      <c r="M84" s="86"/>
      <c r="N84" s="86"/>
      <c r="O84" s="85" t="s">
        <v>41</v>
      </c>
      <c r="P84" s="84"/>
      <c r="Q84" s="84"/>
      <c r="R84" s="84"/>
      <c r="S84" s="84"/>
      <c r="T84" s="84"/>
      <c r="U84" s="84"/>
      <c r="V84" s="84"/>
      <c r="W84" s="84"/>
      <c r="X84" s="83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1"/>
      <c r="BS84" s="81"/>
      <c r="BT84" s="81"/>
      <c r="BU84" s="81"/>
      <c r="BV84" s="81"/>
      <c r="BW84" s="81"/>
      <c r="BX84" s="81"/>
      <c r="BY84" s="81"/>
      <c r="BZ84" s="80"/>
    </row>
    <row r="85" spans="1:79" ht="72.95" customHeight="1" x14ac:dyDescent="0.2">
      <c r="A85" s="78">
        <v>7</v>
      </c>
      <c r="B85" s="78"/>
      <c r="C85" s="77" t="s">
        <v>40</v>
      </c>
      <c r="D85" s="76"/>
      <c r="E85" s="76"/>
      <c r="F85" s="76"/>
      <c r="G85" s="76"/>
      <c r="H85" s="76"/>
      <c r="I85" s="75"/>
      <c r="J85" s="74" t="s">
        <v>37</v>
      </c>
      <c r="K85" s="74"/>
      <c r="L85" s="74"/>
      <c r="M85" s="74"/>
      <c r="N85" s="74"/>
      <c r="O85" s="73" t="s">
        <v>39</v>
      </c>
      <c r="P85" s="72"/>
      <c r="Q85" s="72"/>
      <c r="R85" s="72"/>
      <c r="S85" s="72"/>
      <c r="T85" s="72"/>
      <c r="U85" s="72"/>
      <c r="V85" s="72"/>
      <c r="W85" s="72"/>
      <c r="X85" s="71"/>
      <c r="Y85" s="70">
        <v>133</v>
      </c>
      <c r="Z85" s="70"/>
      <c r="AA85" s="70"/>
      <c r="AB85" s="70"/>
      <c r="AC85" s="70"/>
      <c r="AD85" s="70">
        <v>0</v>
      </c>
      <c r="AE85" s="70"/>
      <c r="AF85" s="70"/>
      <c r="AG85" s="70"/>
      <c r="AH85" s="70"/>
      <c r="AI85" s="70">
        <f>Y85</f>
        <v>133</v>
      </c>
      <c r="AJ85" s="70"/>
      <c r="AK85" s="70"/>
      <c r="AL85" s="70"/>
      <c r="AM85" s="70"/>
      <c r="AN85" s="70">
        <f>70/54%</f>
        <v>129.62962962962962</v>
      </c>
      <c r="AO85" s="70"/>
      <c r="AP85" s="70"/>
      <c r="AQ85" s="70"/>
      <c r="AR85" s="70"/>
      <c r="AS85" s="70">
        <v>0</v>
      </c>
      <c r="AT85" s="70"/>
      <c r="AU85" s="70"/>
      <c r="AV85" s="70"/>
      <c r="AW85" s="70"/>
      <c r="AX85" s="70">
        <f>AN85</f>
        <v>129.62962962962962</v>
      </c>
      <c r="AY85" s="70"/>
      <c r="AZ85" s="70"/>
      <c r="BA85" s="70"/>
      <c r="BB85" s="70"/>
      <c r="BC85" s="70">
        <f>AN85-Y85</f>
        <v>-3.3703703703703809</v>
      </c>
      <c r="BD85" s="70"/>
      <c r="BE85" s="70"/>
      <c r="BF85" s="70"/>
      <c r="BG85" s="70"/>
      <c r="BH85" s="70">
        <f>AS85-AD85</f>
        <v>0</v>
      </c>
      <c r="BI85" s="70"/>
      <c r="BJ85" s="70"/>
      <c r="BK85" s="70"/>
      <c r="BL85" s="70"/>
      <c r="BM85" s="70">
        <f>BC85</f>
        <v>-3.3703703703703809</v>
      </c>
      <c r="BN85" s="70"/>
      <c r="BO85" s="70"/>
      <c r="BP85" s="70"/>
      <c r="BQ85" s="70"/>
      <c r="BR85" s="17"/>
      <c r="BS85" s="17"/>
      <c r="BT85" s="17"/>
      <c r="BU85" s="17"/>
      <c r="BV85" s="17"/>
      <c r="BW85" s="17"/>
      <c r="BX85" s="17"/>
      <c r="BY85" s="17"/>
      <c r="BZ85" s="16"/>
    </row>
    <row r="86" spans="1:79" ht="54" customHeight="1" x14ac:dyDescent="0.2">
      <c r="A86" s="78">
        <v>8</v>
      </c>
      <c r="B86" s="78"/>
      <c r="C86" s="77" t="s">
        <v>38</v>
      </c>
      <c r="D86" s="76"/>
      <c r="E86" s="76"/>
      <c r="F86" s="76"/>
      <c r="G86" s="76"/>
      <c r="H86" s="76"/>
      <c r="I86" s="75"/>
      <c r="J86" s="74" t="s">
        <v>37</v>
      </c>
      <c r="K86" s="74"/>
      <c r="L86" s="74"/>
      <c r="M86" s="74"/>
      <c r="N86" s="74"/>
      <c r="O86" s="73" t="s">
        <v>36</v>
      </c>
      <c r="P86" s="72"/>
      <c r="Q86" s="72"/>
      <c r="R86" s="72"/>
      <c r="S86" s="72"/>
      <c r="T86" s="72"/>
      <c r="U86" s="72"/>
      <c r="V86" s="72"/>
      <c r="W86" s="72"/>
      <c r="X86" s="71"/>
      <c r="Y86" s="70">
        <v>113</v>
      </c>
      <c r="Z86" s="70"/>
      <c r="AA86" s="70"/>
      <c r="AB86" s="70"/>
      <c r="AC86" s="70"/>
      <c r="AD86" s="70">
        <v>0</v>
      </c>
      <c r="AE86" s="70"/>
      <c r="AF86" s="70"/>
      <c r="AG86" s="70"/>
      <c r="AH86" s="70"/>
      <c r="AI86" s="70">
        <f>Y86</f>
        <v>113</v>
      </c>
      <c r="AJ86" s="70"/>
      <c r="AK86" s="70"/>
      <c r="AL86" s="70"/>
      <c r="AM86" s="70"/>
      <c r="AN86" s="70">
        <f>136/120%</f>
        <v>113.33333333333334</v>
      </c>
      <c r="AO86" s="70"/>
      <c r="AP86" s="70"/>
      <c r="AQ86" s="70"/>
      <c r="AR86" s="70"/>
      <c r="AS86" s="70">
        <v>0</v>
      </c>
      <c r="AT86" s="70"/>
      <c r="AU86" s="70"/>
      <c r="AV86" s="70"/>
      <c r="AW86" s="70"/>
      <c r="AX86" s="70">
        <f>AN86</f>
        <v>113.33333333333334</v>
      </c>
      <c r="AY86" s="70"/>
      <c r="AZ86" s="70"/>
      <c r="BA86" s="70"/>
      <c r="BB86" s="70"/>
      <c r="BC86" s="70">
        <f>AN86-Y86</f>
        <v>0.33333333333334281</v>
      </c>
      <c r="BD86" s="70"/>
      <c r="BE86" s="70"/>
      <c r="BF86" s="70"/>
      <c r="BG86" s="70"/>
      <c r="BH86" s="70">
        <f>AS86-AD86</f>
        <v>0</v>
      </c>
      <c r="BI86" s="70"/>
      <c r="BJ86" s="70"/>
      <c r="BK86" s="70"/>
      <c r="BL86" s="70"/>
      <c r="BM86" s="70">
        <f>BC86</f>
        <v>0.33333333333334281</v>
      </c>
      <c r="BN86" s="70"/>
      <c r="BO86" s="70"/>
      <c r="BP86" s="70"/>
      <c r="BQ86" s="70"/>
      <c r="BR86" s="17"/>
      <c r="BS86" s="17"/>
      <c r="BT86" s="17"/>
      <c r="BU86" s="17"/>
      <c r="BV86" s="17"/>
      <c r="BW86" s="17"/>
      <c r="BX86" s="17"/>
      <c r="BY86" s="17"/>
      <c r="BZ86" s="16"/>
    </row>
    <row r="87" spans="1:79" ht="15.75" x14ac:dyDescent="0.2">
      <c r="A87" s="21"/>
      <c r="B87" s="21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7"/>
      <c r="BS87" s="17"/>
      <c r="BT87" s="17"/>
      <c r="BU87" s="17"/>
      <c r="BV87" s="17"/>
      <c r="BW87" s="17"/>
      <c r="BX87" s="17"/>
      <c r="BY87" s="17"/>
      <c r="BZ87" s="16"/>
    </row>
    <row r="88" spans="1:79" ht="15.75" customHeight="1" x14ac:dyDescent="0.2">
      <c r="A88" s="15" t="s">
        <v>35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</row>
    <row r="89" spans="1:79" ht="9" customHeight="1" x14ac:dyDescent="0.2">
      <c r="A89" s="21"/>
      <c r="B89" s="21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7"/>
      <c r="BS89" s="17"/>
      <c r="BT89" s="17"/>
      <c r="BU89" s="17"/>
      <c r="BV89" s="17"/>
      <c r="BW89" s="17"/>
      <c r="BX89" s="17"/>
      <c r="BY89" s="17"/>
      <c r="BZ89" s="16"/>
    </row>
    <row r="90" spans="1:79" s="61" customFormat="1" ht="45" customHeight="1" x14ac:dyDescent="0.2">
      <c r="A90" s="69" t="s">
        <v>34</v>
      </c>
      <c r="B90" s="67"/>
      <c r="C90" s="69" t="s">
        <v>33</v>
      </c>
      <c r="D90" s="68"/>
      <c r="E90" s="68"/>
      <c r="F90" s="68"/>
      <c r="G90" s="68"/>
      <c r="H90" s="68"/>
      <c r="I90" s="67"/>
      <c r="J90" s="69" t="s">
        <v>32</v>
      </c>
      <c r="K90" s="68"/>
      <c r="L90" s="68"/>
      <c r="M90" s="68"/>
      <c r="N90" s="67"/>
      <c r="O90" s="66" t="s">
        <v>31</v>
      </c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4"/>
      <c r="BR90" s="63"/>
      <c r="BS90" s="63"/>
      <c r="BT90" s="63"/>
      <c r="BU90" s="63"/>
      <c r="BV90" s="63"/>
      <c r="BW90" s="63"/>
      <c r="BX90" s="63"/>
      <c r="BY90" s="63"/>
      <c r="BZ90" s="62"/>
    </row>
    <row r="91" spans="1:79" s="55" customFormat="1" ht="15.95" customHeight="1" x14ac:dyDescent="0.2">
      <c r="A91" s="33">
        <v>1</v>
      </c>
      <c r="B91" s="33"/>
      <c r="C91" s="33">
        <v>2</v>
      </c>
      <c r="D91" s="33"/>
      <c r="E91" s="33"/>
      <c r="F91" s="33"/>
      <c r="G91" s="33"/>
      <c r="H91" s="33"/>
      <c r="I91" s="33"/>
      <c r="J91" s="33">
        <v>3</v>
      </c>
      <c r="K91" s="33"/>
      <c r="L91" s="33"/>
      <c r="M91" s="33"/>
      <c r="N91" s="33"/>
      <c r="O91" s="60">
        <v>4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8"/>
      <c r="BR91" s="57"/>
      <c r="BS91" s="57"/>
      <c r="BT91" s="57"/>
      <c r="BU91" s="57"/>
      <c r="BV91" s="57"/>
      <c r="BW91" s="57"/>
      <c r="BX91" s="57"/>
      <c r="BY91" s="57"/>
      <c r="BZ91" s="56"/>
    </row>
    <row r="92" spans="1:79" s="44" customFormat="1" ht="12.75" hidden="1" customHeight="1" x14ac:dyDescent="0.2">
      <c r="A92" s="51" t="s">
        <v>30</v>
      </c>
      <c r="B92" s="51"/>
      <c r="C92" s="54" t="s">
        <v>29</v>
      </c>
      <c r="D92" s="53"/>
      <c r="E92" s="53"/>
      <c r="F92" s="53"/>
      <c r="G92" s="53"/>
      <c r="H92" s="53"/>
      <c r="I92" s="52"/>
      <c r="J92" s="51" t="s">
        <v>28</v>
      </c>
      <c r="K92" s="51"/>
      <c r="L92" s="51"/>
      <c r="M92" s="51"/>
      <c r="N92" s="51"/>
      <c r="O92" s="50" t="s">
        <v>27</v>
      </c>
      <c r="P92" s="49"/>
      <c r="Q92" s="49"/>
      <c r="R92" s="49"/>
      <c r="S92" s="49"/>
      <c r="T92" s="49"/>
      <c r="U92" s="49"/>
      <c r="V92" s="49"/>
      <c r="W92" s="49"/>
      <c r="X92" s="49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7"/>
      <c r="BR92" s="46"/>
      <c r="BS92" s="46"/>
      <c r="BT92" s="45"/>
      <c r="BU92" s="45"/>
      <c r="BV92" s="45"/>
      <c r="BW92" s="45"/>
      <c r="BX92" s="45"/>
      <c r="BY92" s="45"/>
      <c r="BZ92" s="45"/>
      <c r="CA92" s="44" t="s">
        <v>26</v>
      </c>
    </row>
    <row r="93" spans="1:79" s="22" customFormat="1" ht="27" hidden="1" customHeight="1" x14ac:dyDescent="0.2">
      <c r="A93" s="42">
        <v>0</v>
      </c>
      <c r="B93" s="42"/>
      <c r="C93" s="43" t="s">
        <v>25</v>
      </c>
      <c r="D93" s="43"/>
      <c r="E93" s="43"/>
      <c r="F93" s="43"/>
      <c r="G93" s="43"/>
      <c r="H93" s="43"/>
      <c r="I93" s="43"/>
      <c r="J93" s="42"/>
      <c r="K93" s="42"/>
      <c r="L93" s="42"/>
      <c r="M93" s="42"/>
      <c r="N93" s="42"/>
      <c r="O93" s="41"/>
      <c r="P93" s="40"/>
      <c r="Q93" s="40"/>
      <c r="R93" s="40"/>
      <c r="S93" s="40"/>
      <c r="T93" s="40"/>
      <c r="U93" s="40"/>
      <c r="V93" s="40"/>
      <c r="W93" s="40"/>
      <c r="X93" s="40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8"/>
      <c r="BR93" s="24"/>
      <c r="BS93" s="24"/>
      <c r="BT93" s="24"/>
      <c r="BU93" s="24"/>
      <c r="BV93" s="24"/>
      <c r="BW93" s="24"/>
      <c r="BX93" s="24"/>
      <c r="BY93" s="24"/>
      <c r="BZ93" s="23"/>
      <c r="CA93" s="22" t="s">
        <v>24</v>
      </c>
    </row>
    <row r="94" spans="1:79" s="22" customFormat="1" ht="29.1" hidden="1" customHeight="1" x14ac:dyDescent="0.2">
      <c r="A94" s="33">
        <v>1</v>
      </c>
      <c r="B94" s="33"/>
      <c r="C94" s="32" t="s">
        <v>23</v>
      </c>
      <c r="D94" s="32"/>
      <c r="E94" s="32"/>
      <c r="F94" s="32"/>
      <c r="G94" s="32"/>
      <c r="H94" s="32"/>
      <c r="I94" s="32"/>
      <c r="J94" s="36" t="s">
        <v>22</v>
      </c>
      <c r="K94" s="35"/>
      <c r="L94" s="35"/>
      <c r="M94" s="35"/>
      <c r="N94" s="34"/>
      <c r="O94" s="28" t="s">
        <v>21</v>
      </c>
      <c r="P94" s="27"/>
      <c r="Q94" s="27"/>
      <c r="R94" s="27"/>
      <c r="S94" s="27"/>
      <c r="T94" s="27"/>
      <c r="U94" s="27"/>
      <c r="V94" s="27"/>
      <c r="W94" s="27"/>
      <c r="X94" s="27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5"/>
      <c r="BR94" s="24"/>
      <c r="BS94" s="24"/>
      <c r="BT94" s="24"/>
      <c r="BU94" s="24"/>
      <c r="BV94" s="24"/>
      <c r="BW94" s="24"/>
      <c r="BX94" s="24"/>
      <c r="BY94" s="24"/>
      <c r="BZ94" s="23"/>
    </row>
    <row r="95" spans="1:79" s="22" customFormat="1" ht="23.1" hidden="1" customHeight="1" x14ac:dyDescent="0.2">
      <c r="A95" s="33">
        <v>2</v>
      </c>
      <c r="B95" s="33"/>
      <c r="C95" s="32" t="s">
        <v>20</v>
      </c>
      <c r="D95" s="32"/>
      <c r="E95" s="32"/>
      <c r="F95" s="32"/>
      <c r="G95" s="32"/>
      <c r="H95" s="32"/>
      <c r="I95" s="32"/>
      <c r="J95" s="31"/>
      <c r="K95" s="30"/>
      <c r="L95" s="30"/>
      <c r="M95" s="30"/>
      <c r="N95" s="29"/>
      <c r="O95" s="28" t="s">
        <v>19</v>
      </c>
      <c r="P95" s="27"/>
      <c r="Q95" s="27"/>
      <c r="R95" s="27"/>
      <c r="S95" s="27"/>
      <c r="T95" s="27"/>
      <c r="U95" s="27"/>
      <c r="V95" s="27"/>
      <c r="W95" s="27"/>
      <c r="X95" s="27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5"/>
      <c r="BR95" s="24"/>
      <c r="BS95" s="24"/>
      <c r="BT95" s="24"/>
      <c r="BU95" s="24"/>
      <c r="BV95" s="24"/>
      <c r="BW95" s="24"/>
      <c r="BX95" s="24"/>
      <c r="BY95" s="24"/>
      <c r="BZ95" s="23"/>
    </row>
    <row r="96" spans="1:79" s="22" customFormat="1" ht="27.6" customHeight="1" x14ac:dyDescent="0.2">
      <c r="A96" s="33">
        <v>0</v>
      </c>
      <c r="B96" s="33"/>
      <c r="C96" s="37" t="s">
        <v>18</v>
      </c>
      <c r="D96" s="37"/>
      <c r="E96" s="37"/>
      <c r="F96" s="37"/>
      <c r="G96" s="37"/>
      <c r="H96" s="37"/>
      <c r="I96" s="37"/>
      <c r="J96" s="33"/>
      <c r="K96" s="33"/>
      <c r="L96" s="33"/>
      <c r="M96" s="33"/>
      <c r="N96" s="33"/>
      <c r="O96" s="28"/>
      <c r="P96" s="27"/>
      <c r="Q96" s="27"/>
      <c r="R96" s="27"/>
      <c r="S96" s="27"/>
      <c r="T96" s="27"/>
      <c r="U96" s="27"/>
      <c r="V96" s="27"/>
      <c r="W96" s="27"/>
      <c r="X96" s="27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5"/>
      <c r="BR96" s="24"/>
      <c r="BS96" s="24"/>
      <c r="BT96" s="24"/>
      <c r="BU96" s="24"/>
      <c r="BV96" s="24"/>
      <c r="BW96" s="24"/>
      <c r="BX96" s="24"/>
      <c r="BY96" s="24"/>
      <c r="BZ96" s="23"/>
    </row>
    <row r="97" spans="1:78" s="22" customFormat="1" ht="51.6" customHeight="1" x14ac:dyDescent="0.2">
      <c r="A97" s="33">
        <v>1</v>
      </c>
      <c r="B97" s="33"/>
      <c r="C97" s="32" t="s">
        <v>17</v>
      </c>
      <c r="D97" s="32"/>
      <c r="E97" s="32"/>
      <c r="F97" s="32"/>
      <c r="G97" s="32"/>
      <c r="H97" s="32"/>
      <c r="I97" s="32"/>
      <c r="J97" s="36" t="s">
        <v>16</v>
      </c>
      <c r="K97" s="35"/>
      <c r="L97" s="35"/>
      <c r="M97" s="35"/>
      <c r="N97" s="34"/>
      <c r="O97" s="28" t="s">
        <v>15</v>
      </c>
      <c r="P97" s="27"/>
      <c r="Q97" s="27"/>
      <c r="R97" s="27"/>
      <c r="S97" s="27"/>
      <c r="T97" s="27"/>
      <c r="U97" s="27"/>
      <c r="V97" s="27"/>
      <c r="W97" s="27"/>
      <c r="X97" s="27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5"/>
      <c r="BR97" s="24"/>
      <c r="BS97" s="24"/>
      <c r="BT97" s="24"/>
      <c r="BU97" s="24"/>
      <c r="BV97" s="24"/>
      <c r="BW97" s="24"/>
      <c r="BX97" s="24"/>
      <c r="BY97" s="24"/>
      <c r="BZ97" s="23"/>
    </row>
    <row r="98" spans="1:78" s="22" customFormat="1" ht="42.6" customHeight="1" x14ac:dyDescent="0.2">
      <c r="A98" s="33">
        <v>2</v>
      </c>
      <c r="B98" s="33"/>
      <c r="C98" s="32" t="s">
        <v>14</v>
      </c>
      <c r="D98" s="32"/>
      <c r="E98" s="32"/>
      <c r="F98" s="32"/>
      <c r="G98" s="32"/>
      <c r="H98" s="32"/>
      <c r="I98" s="32"/>
      <c r="J98" s="31"/>
      <c r="K98" s="30"/>
      <c r="L98" s="30"/>
      <c r="M98" s="30"/>
      <c r="N98" s="29"/>
      <c r="O98" s="28" t="s">
        <v>13</v>
      </c>
      <c r="P98" s="27"/>
      <c r="Q98" s="27"/>
      <c r="R98" s="27"/>
      <c r="S98" s="27"/>
      <c r="T98" s="27"/>
      <c r="U98" s="27"/>
      <c r="V98" s="27"/>
      <c r="W98" s="27"/>
      <c r="X98" s="27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5"/>
      <c r="BR98" s="24"/>
      <c r="BS98" s="24"/>
      <c r="BT98" s="24"/>
      <c r="BU98" s="24"/>
      <c r="BV98" s="24"/>
      <c r="BW98" s="24"/>
      <c r="BX98" s="24"/>
      <c r="BY98" s="24"/>
      <c r="BZ98" s="23"/>
    </row>
    <row r="99" spans="1:78" ht="15.75" x14ac:dyDescent="0.2">
      <c r="A99" s="21"/>
      <c r="B99" s="2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7"/>
      <c r="BS99" s="17"/>
      <c r="BT99" s="17"/>
      <c r="BU99" s="17"/>
      <c r="BV99" s="17"/>
      <c r="BW99" s="17"/>
      <c r="BX99" s="17"/>
      <c r="BY99" s="17"/>
      <c r="BZ99" s="16"/>
    </row>
    <row r="100" spans="1:78" ht="15.95" customHeight="1" x14ac:dyDescent="0.2">
      <c r="A100" s="15" t="s">
        <v>12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33.950000000000003" customHeight="1" x14ac:dyDescent="0.2">
      <c r="A101" s="14" t="s">
        <v>11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5.75" x14ac:dyDescent="0.2">
      <c r="A102" s="21"/>
      <c r="B102" s="2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7"/>
      <c r="BS102" s="17"/>
      <c r="BT102" s="17"/>
      <c r="BU102" s="17"/>
      <c r="BV102" s="17"/>
      <c r="BW102" s="17"/>
      <c r="BX102" s="17"/>
      <c r="BY102" s="17"/>
      <c r="BZ102" s="16"/>
    </row>
    <row r="103" spans="1:78" ht="15.95" customHeight="1" x14ac:dyDescent="0.2">
      <c r="A103" s="15" t="s">
        <v>10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5.95" customHeight="1" x14ac:dyDescent="0.2">
      <c r="A104" s="14" t="s">
        <v>9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15.95" customHeight="1" x14ac:dyDescent="0.2">
      <c r="A105" s="13"/>
      <c r="B105" s="13"/>
      <c r="C105" s="13"/>
      <c r="D105" s="13"/>
      <c r="E105" s="1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</row>
    <row r="106" spans="1:78" ht="12" customHeight="1" x14ac:dyDescent="0.2">
      <c r="A106" s="11" t="s">
        <v>8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</row>
    <row r="107" spans="1:78" ht="12" customHeight="1" x14ac:dyDescent="0.2">
      <c r="A107" s="11" t="s">
        <v>7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</row>
    <row r="108" spans="1:78" s="11" customFormat="1" ht="12" customHeight="1" x14ac:dyDescent="0.2">
      <c r="A108" s="11" t="s">
        <v>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78" ht="15.95" customHeight="1" x14ac:dyDescent="0.25">
      <c r="A109" s="10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</row>
    <row r="110" spans="1:78" ht="23.45" customHeight="1" x14ac:dyDescent="0.25">
      <c r="A110" s="8" t="s">
        <v>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5"/>
      <c r="AO110" s="5"/>
      <c r="AP110" s="4" t="s">
        <v>4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</row>
    <row r="111" spans="1:78" x14ac:dyDescent="0.2">
      <c r="W111" s="2" t="s">
        <v>1</v>
      </c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3"/>
      <c r="AO111" s="3"/>
      <c r="AP111" s="2" t="s">
        <v>0</v>
      </c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4" spans="1:60" ht="15.95" customHeight="1" x14ac:dyDescent="0.25">
      <c r="A114" s="7" t="s">
        <v>3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5"/>
      <c r="AO114" s="5"/>
      <c r="AP114" s="4" t="s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</row>
    <row r="115" spans="1:60" x14ac:dyDescent="0.2">
      <c r="W115" s="2" t="s">
        <v>1</v>
      </c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3"/>
      <c r="AO115" s="3"/>
      <c r="AP115" s="2" t="s">
        <v>0</v>
      </c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</sheetData>
  <mergeCells count="445">
    <mergeCell ref="O92:BQ92"/>
    <mergeCell ref="AX85:BB85"/>
    <mergeCell ref="BC85:BG85"/>
    <mergeCell ref="O93:BQ93"/>
    <mergeCell ref="O90:BQ90"/>
    <mergeCell ref="A88:BQ88"/>
    <mergeCell ref="A90:B90"/>
    <mergeCell ref="C90:I90"/>
    <mergeCell ref="J90:N90"/>
    <mergeCell ref="A92:B92"/>
    <mergeCell ref="C92:I92"/>
    <mergeCell ref="BM82:BQ82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D84:AH84"/>
    <mergeCell ref="AS86:AW86"/>
    <mergeCell ref="AX86:BB86"/>
    <mergeCell ref="BC86:BG86"/>
    <mergeCell ref="BH86:BL86"/>
    <mergeCell ref="BM86:BQ86"/>
    <mergeCell ref="BH84:BL84"/>
    <mergeCell ref="BM84:BQ84"/>
    <mergeCell ref="BH85:BL85"/>
    <mergeCell ref="BM85:BQ85"/>
    <mergeCell ref="AS85:AW85"/>
    <mergeCell ref="A85:B85"/>
    <mergeCell ref="C85:I85"/>
    <mergeCell ref="J85:N85"/>
    <mergeCell ref="O85:X85"/>
    <mergeCell ref="Y85:AC85"/>
    <mergeCell ref="A84:B84"/>
    <mergeCell ref="C84:I84"/>
    <mergeCell ref="J84:N84"/>
    <mergeCell ref="O84:X84"/>
    <mergeCell ref="Y84:AC84"/>
    <mergeCell ref="BC84:BG84"/>
    <mergeCell ref="A83:B83"/>
    <mergeCell ref="C83:I83"/>
    <mergeCell ref="J83:N83"/>
    <mergeCell ref="O83:X83"/>
    <mergeCell ref="Y83:AC83"/>
    <mergeCell ref="AI84:AM84"/>
    <mergeCell ref="AN84:AR84"/>
    <mergeCell ref="BH82:BL82"/>
    <mergeCell ref="AN82:AR82"/>
    <mergeCell ref="AS82:AW82"/>
    <mergeCell ref="AX82:BB82"/>
    <mergeCell ref="BC82:BG82"/>
    <mergeCell ref="AD85:AH85"/>
    <mergeCell ref="AI85:AM85"/>
    <mergeCell ref="AN85:AR85"/>
    <mergeCell ref="AS84:AW84"/>
    <mergeCell ref="AX84:BB84"/>
    <mergeCell ref="AN83:AR83"/>
    <mergeCell ref="A82:B82"/>
    <mergeCell ref="C82:I82"/>
    <mergeCell ref="J82:N82"/>
    <mergeCell ref="O82:X82"/>
    <mergeCell ref="Y82:AC82"/>
    <mergeCell ref="AD82:AH82"/>
    <mergeCell ref="AI82:AM82"/>
    <mergeCell ref="BH80:BL80"/>
    <mergeCell ref="A80:B80"/>
    <mergeCell ref="BM79:BQ79"/>
    <mergeCell ref="BH83:BL83"/>
    <mergeCell ref="BM83:BQ83"/>
    <mergeCell ref="AS83:AW83"/>
    <mergeCell ref="AX83:BB83"/>
    <mergeCell ref="BC83:BG83"/>
    <mergeCell ref="AD83:AH83"/>
    <mergeCell ref="AI83:AM83"/>
    <mergeCell ref="BC81:BG81"/>
    <mergeCell ref="AS80:AW80"/>
    <mergeCell ref="AX80:BB80"/>
    <mergeCell ref="BC80:BG80"/>
    <mergeCell ref="AD81:AH81"/>
    <mergeCell ref="AI81:AM81"/>
    <mergeCell ref="AN81:AR81"/>
    <mergeCell ref="BM80:BQ80"/>
    <mergeCell ref="A81:B81"/>
    <mergeCell ref="C81:I81"/>
    <mergeCell ref="J81:N81"/>
    <mergeCell ref="O81:X81"/>
    <mergeCell ref="Y81:AC81"/>
    <mergeCell ref="BH81:BL81"/>
    <mergeCell ref="BM81:BQ81"/>
    <mergeCell ref="AS81:AW81"/>
    <mergeCell ref="AX81:BB81"/>
    <mergeCell ref="A63:B63"/>
    <mergeCell ref="J73:N73"/>
    <mergeCell ref="BC79:BG79"/>
    <mergeCell ref="AD77:AH77"/>
    <mergeCell ref="AI77:AM77"/>
    <mergeCell ref="AN77:AR77"/>
    <mergeCell ref="BI64:BN64"/>
    <mergeCell ref="A65:B65"/>
    <mergeCell ref="A77:B77"/>
    <mergeCell ref="C77:I77"/>
    <mergeCell ref="J77:N77"/>
    <mergeCell ref="O77:X77"/>
    <mergeCell ref="Y77:AC77"/>
    <mergeCell ref="AN66:AR66"/>
    <mergeCell ref="AS66:AX66"/>
    <mergeCell ref="AY66:BC66"/>
    <mergeCell ref="AS64:AX64"/>
    <mergeCell ref="AY64:BC64"/>
    <mergeCell ref="BD64:BH64"/>
    <mergeCell ref="A73:B73"/>
    <mergeCell ref="C73:I73"/>
    <mergeCell ref="BD63:BH63"/>
    <mergeCell ref="BI63:BN63"/>
    <mergeCell ref="BI65:BN65"/>
    <mergeCell ref="BM77:BQ77"/>
    <mergeCell ref="AX74:BB74"/>
    <mergeCell ref="BC74:BG74"/>
    <mergeCell ref="BH74:BL74"/>
    <mergeCell ref="A68:BQ68"/>
    <mergeCell ref="C75:I75"/>
    <mergeCell ref="J75:N75"/>
    <mergeCell ref="A74:B74"/>
    <mergeCell ref="C74:I74"/>
    <mergeCell ref="J74:N74"/>
    <mergeCell ref="O74:X74"/>
    <mergeCell ref="BM76:BQ76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O98:BQ98"/>
    <mergeCell ref="A95:B95"/>
    <mergeCell ref="C95:I95"/>
    <mergeCell ref="O95:BQ95"/>
    <mergeCell ref="A97:B97"/>
    <mergeCell ref="J97:N98"/>
    <mergeCell ref="A104:BL104"/>
    <mergeCell ref="A110:V110"/>
    <mergeCell ref="A100:BL100"/>
    <mergeCell ref="A101:BL101"/>
    <mergeCell ref="A96:B96"/>
    <mergeCell ref="C96:I96"/>
    <mergeCell ref="J96:N96"/>
    <mergeCell ref="O96:BQ96"/>
    <mergeCell ref="A98:B98"/>
    <mergeCell ref="C98:I98"/>
    <mergeCell ref="A91:B91"/>
    <mergeCell ref="C91:I91"/>
    <mergeCell ref="J91:N91"/>
    <mergeCell ref="O91:BQ91"/>
    <mergeCell ref="C97:I97"/>
    <mergeCell ref="O97:BQ97"/>
    <mergeCell ref="A93:B93"/>
    <mergeCell ref="C93:I93"/>
    <mergeCell ref="J93:N93"/>
    <mergeCell ref="J92:N92"/>
    <mergeCell ref="W115:AM115"/>
    <mergeCell ref="AP115:BH115"/>
    <mergeCell ref="W111:AM111"/>
    <mergeCell ref="AP111:BH111"/>
    <mergeCell ref="A103:BL103"/>
    <mergeCell ref="A114:V114"/>
    <mergeCell ref="W114:AM114"/>
    <mergeCell ref="AP114:BH114"/>
    <mergeCell ref="W110:AM110"/>
    <mergeCell ref="AP110:BH110"/>
    <mergeCell ref="A78:B78"/>
    <mergeCell ref="C78:I78"/>
    <mergeCell ref="AU49:AY49"/>
    <mergeCell ref="AZ49:BC49"/>
    <mergeCell ref="A50:B50"/>
    <mergeCell ref="O73:X73"/>
    <mergeCell ref="Y73:AC73"/>
    <mergeCell ref="AX76:BB76"/>
    <mergeCell ref="BC76:BG76"/>
    <mergeCell ref="A75:B75"/>
    <mergeCell ref="BH75:BL75"/>
    <mergeCell ref="J78:N78"/>
    <mergeCell ref="O78:X78"/>
    <mergeCell ref="Y78:AC78"/>
    <mergeCell ref="AD78:AH78"/>
    <mergeCell ref="AI78:AM78"/>
    <mergeCell ref="AN78:AR78"/>
    <mergeCell ref="BH76:BL76"/>
    <mergeCell ref="O75:X75"/>
    <mergeCell ref="AD74:AH74"/>
    <mergeCell ref="AY63:BC63"/>
    <mergeCell ref="AX78:BB78"/>
    <mergeCell ref="BC78:BG78"/>
    <mergeCell ref="A38:F38"/>
    <mergeCell ref="G38:BL38"/>
    <mergeCell ref="A39:F39"/>
    <mergeCell ref="G39:BL39"/>
    <mergeCell ref="AX75:BB75"/>
    <mergeCell ref="BC75:BG75"/>
    <mergeCell ref="AY65:BC65"/>
    <mergeCell ref="BD65:BH65"/>
    <mergeCell ref="BD49:BH49"/>
    <mergeCell ref="BI49:BM49"/>
    <mergeCell ref="AI74:AM74"/>
    <mergeCell ref="AX73:BB73"/>
    <mergeCell ref="BC73:BG73"/>
    <mergeCell ref="BH73:BL73"/>
    <mergeCell ref="BM73:BQ73"/>
    <mergeCell ref="AI66:AM66"/>
    <mergeCell ref="BM72:BQ72"/>
    <mergeCell ref="BM78:BQ78"/>
    <mergeCell ref="BN49:BQ49"/>
    <mergeCell ref="AD73:AH73"/>
    <mergeCell ref="AI73:AM73"/>
    <mergeCell ref="AN73:AR73"/>
    <mergeCell ref="AS73:AW73"/>
    <mergeCell ref="BM74:BQ74"/>
    <mergeCell ref="AN74:AR74"/>
    <mergeCell ref="AS74:AW74"/>
    <mergeCell ref="Y72:AC72"/>
    <mergeCell ref="AD72:AH72"/>
    <mergeCell ref="A66:B66"/>
    <mergeCell ref="C66:R66"/>
    <mergeCell ref="S66:W66"/>
    <mergeCell ref="X66:AB66"/>
    <mergeCell ref="AC66:AH66"/>
    <mergeCell ref="BC71:BQ71"/>
    <mergeCell ref="A64:B64"/>
    <mergeCell ref="C64:R64"/>
    <mergeCell ref="S64:W64"/>
    <mergeCell ref="X64:AB64"/>
    <mergeCell ref="AC64:AH64"/>
    <mergeCell ref="AI64:AM64"/>
    <mergeCell ref="AN64:AR64"/>
    <mergeCell ref="BD66:BH66"/>
    <mergeCell ref="BI66:BN66"/>
    <mergeCell ref="BC77:BG77"/>
    <mergeCell ref="AS78:AW78"/>
    <mergeCell ref="C50:Z50"/>
    <mergeCell ref="A69:BQ69"/>
    <mergeCell ref="A71:B72"/>
    <mergeCell ref="C71:I72"/>
    <mergeCell ref="J71:N72"/>
    <mergeCell ref="O71:X72"/>
    <mergeCell ref="Y71:AM71"/>
    <mergeCell ref="AN71:BB71"/>
    <mergeCell ref="AI80:AM80"/>
    <mergeCell ref="AN80:AR80"/>
    <mergeCell ref="AD79:AH79"/>
    <mergeCell ref="AI79:AM79"/>
    <mergeCell ref="AN79:AR79"/>
    <mergeCell ref="Y80:AC80"/>
    <mergeCell ref="AD80:AH80"/>
    <mergeCell ref="A79:B79"/>
    <mergeCell ref="C79:I79"/>
    <mergeCell ref="J79:N79"/>
    <mergeCell ref="O79:X79"/>
    <mergeCell ref="Y79:AC79"/>
    <mergeCell ref="J80:N80"/>
    <mergeCell ref="O80:X80"/>
    <mergeCell ref="C80:I80"/>
    <mergeCell ref="AN72:AR72"/>
    <mergeCell ref="AS72:AW72"/>
    <mergeCell ref="AX72:BB72"/>
    <mergeCell ref="AS79:AW79"/>
    <mergeCell ref="AX79:BB79"/>
    <mergeCell ref="BH77:BL77"/>
    <mergeCell ref="BH79:BL79"/>
    <mergeCell ref="BH78:BL78"/>
    <mergeCell ref="AS77:AW77"/>
    <mergeCell ref="AX77:BB77"/>
    <mergeCell ref="BC72:BG72"/>
    <mergeCell ref="BH72:BL72"/>
    <mergeCell ref="BM75:BQ75"/>
    <mergeCell ref="Y75:AC75"/>
    <mergeCell ref="AD75:AH75"/>
    <mergeCell ref="AI75:AM75"/>
    <mergeCell ref="AN75:AR75"/>
    <mergeCell ref="AS75:AW75"/>
    <mergeCell ref="Y74:AC74"/>
    <mergeCell ref="AI72:AM72"/>
    <mergeCell ref="AS63:AX63"/>
    <mergeCell ref="C65:R65"/>
    <mergeCell ref="S65:W65"/>
    <mergeCell ref="X65:AB65"/>
    <mergeCell ref="AC65:AH65"/>
    <mergeCell ref="AI65:AM65"/>
    <mergeCell ref="AN65:AR65"/>
    <mergeCell ref="AS65:AX65"/>
    <mergeCell ref="BI62:BN62"/>
    <mergeCell ref="A48:B48"/>
    <mergeCell ref="C48:Z48"/>
    <mergeCell ref="AF48:AJ48"/>
    <mergeCell ref="C63:R63"/>
    <mergeCell ref="S63:W63"/>
    <mergeCell ref="X63:AB63"/>
    <mergeCell ref="AC63:AH63"/>
    <mergeCell ref="AI63:AM63"/>
    <mergeCell ref="AN63:AR63"/>
    <mergeCell ref="AY62:BC62"/>
    <mergeCell ref="A59:BN59"/>
    <mergeCell ref="A60:BN60"/>
    <mergeCell ref="A61:B62"/>
    <mergeCell ref="C61:R62"/>
    <mergeCell ref="S61:AH61"/>
    <mergeCell ref="AI61:AX61"/>
    <mergeCell ref="AY61:BN61"/>
    <mergeCell ref="S62:W62"/>
    <mergeCell ref="BD62:BH62"/>
    <mergeCell ref="AS62:AX62"/>
    <mergeCell ref="AF49:AJ49"/>
    <mergeCell ref="A57:B57"/>
    <mergeCell ref="C57:BQ57"/>
    <mergeCell ref="AP48:AT48"/>
    <mergeCell ref="AU48:AY48"/>
    <mergeCell ref="AZ48:BC48"/>
    <mergeCell ref="BD48:BH48"/>
    <mergeCell ref="BI48:BM48"/>
    <mergeCell ref="BN48:BQ48"/>
    <mergeCell ref="AU50:AY50"/>
    <mergeCell ref="AZ50:BC50"/>
    <mergeCell ref="BD50:BH50"/>
    <mergeCell ref="AK50:AO50"/>
    <mergeCell ref="A49:B49"/>
    <mergeCell ref="C49:Z49"/>
    <mergeCell ref="AA49:AE49"/>
    <mergeCell ref="AA50:AE50"/>
    <mergeCell ref="AF50:AJ50"/>
    <mergeCell ref="A52:BQ52"/>
    <mergeCell ref="A54:B54"/>
    <mergeCell ref="C54:BQ54"/>
    <mergeCell ref="A55:B55"/>
    <mergeCell ref="C55:BQ55"/>
    <mergeCell ref="AK49:AO49"/>
    <mergeCell ref="AP49:AT49"/>
    <mergeCell ref="BI50:BM50"/>
    <mergeCell ref="BN50:BQ50"/>
    <mergeCell ref="AP50:AT50"/>
    <mergeCell ref="AZ47:BC47"/>
    <mergeCell ref="BD47:BH47"/>
    <mergeCell ref="BI47:BM47"/>
    <mergeCell ref="BN47:BQ47"/>
    <mergeCell ref="A46:B46"/>
    <mergeCell ref="C46:Z46"/>
    <mergeCell ref="AA46:AE46"/>
    <mergeCell ref="AF46:AJ46"/>
    <mergeCell ref="AK46:AO46"/>
    <mergeCell ref="AP46:AT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P47:AT47"/>
    <mergeCell ref="BI45:BM45"/>
    <mergeCell ref="BN45:BQ45"/>
    <mergeCell ref="AZ45:BC45"/>
    <mergeCell ref="A35:F35"/>
    <mergeCell ref="G35:BL35"/>
    <mergeCell ref="A36:F36"/>
    <mergeCell ref="G36:BL36"/>
    <mergeCell ref="G34:BL34"/>
    <mergeCell ref="A41:BQ41"/>
    <mergeCell ref="A42:BQ42"/>
    <mergeCell ref="A43:BQ43"/>
    <mergeCell ref="A44:B45"/>
    <mergeCell ref="C44:Z45"/>
    <mergeCell ref="AA44:AO44"/>
    <mergeCell ref="AP44:BC44"/>
    <mergeCell ref="BD44:BQ44"/>
    <mergeCell ref="BD45:BH45"/>
    <mergeCell ref="AA48:AE48"/>
    <mergeCell ref="AA45:AE45"/>
    <mergeCell ref="AF45:AJ45"/>
    <mergeCell ref="AK45:AO45"/>
    <mergeCell ref="AP45:AT45"/>
    <mergeCell ref="AU45:AY45"/>
    <mergeCell ref="AU47:AY47"/>
    <mergeCell ref="AU46:AY46"/>
    <mergeCell ref="AK48:AO48"/>
    <mergeCell ref="A23:BL23"/>
    <mergeCell ref="A24:F24"/>
    <mergeCell ref="G24:BL24"/>
    <mergeCell ref="A25:F25"/>
    <mergeCell ref="G25:BL25"/>
    <mergeCell ref="A26:F26"/>
    <mergeCell ref="G26:BL26"/>
    <mergeCell ref="A37:F37"/>
    <mergeCell ref="A28:BL28"/>
    <mergeCell ref="A29:BL29"/>
    <mergeCell ref="A31:BL31"/>
    <mergeCell ref="A32:F32"/>
    <mergeCell ref="G32:BL32"/>
    <mergeCell ref="A33:F33"/>
    <mergeCell ref="G33:BL33"/>
    <mergeCell ref="G37:BL37"/>
    <mergeCell ref="A34:F34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56:B56"/>
    <mergeCell ref="C56:BQ56"/>
    <mergeCell ref="A94:B94"/>
    <mergeCell ref="C94:I94"/>
    <mergeCell ref="O94:BQ94"/>
    <mergeCell ref="J94:N95"/>
    <mergeCell ref="X62:AB62"/>
    <mergeCell ref="AC62:AH62"/>
    <mergeCell ref="AI62:AM62"/>
    <mergeCell ref="AN62:AR62"/>
    <mergeCell ref="AO2:BL6"/>
    <mergeCell ref="A7:BL7"/>
    <mergeCell ref="A8:BL8"/>
    <mergeCell ref="A9:BL9"/>
    <mergeCell ref="A10:BL10"/>
    <mergeCell ref="A11:BL11"/>
  </mergeCells>
  <conditionalFormatting sqref="C89 C102 C75 C93">
    <cfRule type="cellIs" dxfId="36" priority="34" stopIfTrue="1" operator="equal">
      <formula>$C74</formula>
    </cfRule>
  </conditionalFormatting>
  <conditionalFormatting sqref="A75:B75 A89:B89 A93:B93 A102:B102 A65:B65 A87:B87 A99:B99">
    <cfRule type="cellIs" dxfId="35" priority="35" stopIfTrue="1" operator="equal">
      <formula>0</formula>
    </cfRule>
  </conditionalFormatting>
  <conditionalFormatting sqref="A66:B66">
    <cfRule type="cellIs" dxfId="34" priority="33" stopIfTrue="1" operator="equal">
      <formula>0</formula>
    </cfRule>
  </conditionalFormatting>
  <conditionalFormatting sqref="C87">
    <cfRule type="cellIs" dxfId="33" priority="36" stopIfTrue="1" operator="equal">
      <formula>$C75</formula>
    </cfRule>
  </conditionalFormatting>
  <conditionalFormatting sqref="C76">
    <cfRule type="cellIs" dxfId="32" priority="31" stopIfTrue="1" operator="equal">
      <formula>$C75</formula>
    </cfRule>
  </conditionalFormatting>
  <conditionalFormatting sqref="A76:B76">
    <cfRule type="cellIs" dxfId="31" priority="32" stopIfTrue="1" operator="equal">
      <formula>0</formula>
    </cfRule>
  </conditionalFormatting>
  <conditionalFormatting sqref="C77">
    <cfRule type="cellIs" dxfId="30" priority="29" stopIfTrue="1" operator="equal">
      <formula>$C76</formula>
    </cfRule>
  </conditionalFormatting>
  <conditionalFormatting sqref="A77:B77">
    <cfRule type="cellIs" dxfId="29" priority="30" stopIfTrue="1" operator="equal">
      <formula>0</formula>
    </cfRule>
  </conditionalFormatting>
  <conditionalFormatting sqref="C78">
    <cfRule type="cellIs" dxfId="28" priority="27" stopIfTrue="1" operator="equal">
      <formula>$C77</formula>
    </cfRule>
  </conditionalFormatting>
  <conditionalFormatting sqref="A78:B78">
    <cfRule type="cellIs" dxfId="27" priority="28" stopIfTrue="1" operator="equal">
      <formula>0</formula>
    </cfRule>
  </conditionalFormatting>
  <conditionalFormatting sqref="C79">
    <cfRule type="cellIs" dxfId="26" priority="25" stopIfTrue="1" operator="equal">
      <formula>$C78</formula>
    </cfRule>
  </conditionalFormatting>
  <conditionalFormatting sqref="A79:B79">
    <cfRule type="cellIs" dxfId="25" priority="26" stopIfTrue="1" operator="equal">
      <formula>0</formula>
    </cfRule>
  </conditionalFormatting>
  <conditionalFormatting sqref="C80">
    <cfRule type="cellIs" dxfId="24" priority="23" stopIfTrue="1" operator="equal">
      <formula>$C79</formula>
    </cfRule>
  </conditionalFormatting>
  <conditionalFormatting sqref="A80:B80">
    <cfRule type="cellIs" dxfId="23" priority="24" stopIfTrue="1" operator="equal">
      <formula>0</formula>
    </cfRule>
  </conditionalFormatting>
  <conditionalFormatting sqref="C81">
    <cfRule type="cellIs" dxfId="22" priority="21" stopIfTrue="1" operator="equal">
      <formula>$C80</formula>
    </cfRule>
  </conditionalFormatting>
  <conditionalFormatting sqref="A81:B81">
    <cfRule type="cellIs" dxfId="21" priority="22" stopIfTrue="1" operator="equal">
      <formula>0</formula>
    </cfRule>
  </conditionalFormatting>
  <conditionalFormatting sqref="C82">
    <cfRule type="cellIs" dxfId="20" priority="19" stopIfTrue="1" operator="equal">
      <formula>$C81</formula>
    </cfRule>
  </conditionalFormatting>
  <conditionalFormatting sqref="A82:B82">
    <cfRule type="cellIs" dxfId="19" priority="20" stopIfTrue="1" operator="equal">
      <formula>0</formula>
    </cfRule>
  </conditionalFormatting>
  <conditionalFormatting sqref="C83">
    <cfRule type="cellIs" dxfId="18" priority="17" stopIfTrue="1" operator="equal">
      <formula>$C82</formula>
    </cfRule>
  </conditionalFormatting>
  <conditionalFormatting sqref="A83:B83">
    <cfRule type="cellIs" dxfId="17" priority="18" stopIfTrue="1" operator="equal">
      <formula>0</formula>
    </cfRule>
  </conditionalFormatting>
  <conditionalFormatting sqref="C84">
    <cfRule type="cellIs" dxfId="16" priority="15" stopIfTrue="1" operator="equal">
      <formula>$C83</formula>
    </cfRule>
  </conditionalFormatting>
  <conditionalFormatting sqref="A84:B84">
    <cfRule type="cellIs" dxfId="15" priority="16" stopIfTrue="1" operator="equal">
      <formula>0</formula>
    </cfRule>
  </conditionalFormatting>
  <conditionalFormatting sqref="C85">
    <cfRule type="cellIs" dxfId="14" priority="13" stopIfTrue="1" operator="equal">
      <formula>$C84</formula>
    </cfRule>
  </conditionalFormatting>
  <conditionalFormatting sqref="A85:B85">
    <cfRule type="cellIs" dxfId="13" priority="14" stopIfTrue="1" operator="equal">
      <formula>0</formula>
    </cfRule>
  </conditionalFormatting>
  <conditionalFormatting sqref="C86">
    <cfRule type="cellIs" dxfId="12" priority="11" stopIfTrue="1" operator="equal">
      <formula>$C85</formula>
    </cfRule>
  </conditionalFormatting>
  <conditionalFormatting sqref="A86:B86">
    <cfRule type="cellIs" dxfId="11" priority="12" stopIfTrue="1" operator="equal">
      <formula>0</formula>
    </cfRule>
  </conditionalFormatting>
  <conditionalFormatting sqref="C99">
    <cfRule type="cellIs" dxfId="10" priority="37" stopIfTrue="1" operator="equal">
      <formula>$C93</formula>
    </cfRule>
  </conditionalFormatting>
  <conditionalFormatting sqref="C95">
    <cfRule type="cellIs" dxfId="9" priority="9" stopIfTrue="1" operator="equal">
      <formula>$C93</formula>
    </cfRule>
  </conditionalFormatting>
  <conditionalFormatting sqref="A95:B95">
    <cfRule type="cellIs" dxfId="8" priority="10" stopIfTrue="1" operator="equal">
      <formula>0</formula>
    </cfRule>
  </conditionalFormatting>
  <conditionalFormatting sqref="C96">
    <cfRule type="cellIs" dxfId="7" priority="7" stopIfTrue="1" operator="equal">
      <formula>$C95</formula>
    </cfRule>
  </conditionalFormatting>
  <conditionalFormatting sqref="A96:B96">
    <cfRule type="cellIs" dxfId="6" priority="8" stopIfTrue="1" operator="equal">
      <formula>0</formula>
    </cfRule>
  </conditionalFormatting>
  <conditionalFormatting sqref="C98">
    <cfRule type="cellIs" dxfId="5" priority="5" stopIfTrue="1" operator="equal">
      <formula>$C96</formula>
    </cfRule>
  </conditionalFormatting>
  <conditionalFormatting sqref="A98:B98">
    <cfRule type="cellIs" dxfId="4" priority="6" stopIfTrue="1" operator="equal">
      <formula>0</formula>
    </cfRule>
  </conditionalFormatting>
  <conditionalFormatting sqref="C94">
    <cfRule type="cellIs" dxfId="3" priority="3" stopIfTrue="1" operator="equal">
      <formula>$C92</formula>
    </cfRule>
  </conditionalFormatting>
  <conditionalFormatting sqref="A94:B94">
    <cfRule type="cellIs" dxfId="2" priority="4" stopIfTrue="1" operator="equal">
      <formula>0</formula>
    </cfRule>
  </conditionalFormatting>
  <conditionalFormatting sqref="C97">
    <cfRule type="cellIs" dxfId="1" priority="1" stopIfTrue="1" operator="equal">
      <formula>$C95</formula>
    </cfRule>
  </conditionalFormatting>
  <conditionalFormatting sqref="A97:B9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2025-03-14T10:10:03Z</dcterms:created>
  <dcterms:modified xsi:type="dcterms:W3CDTF">2025-03-14T10:10:15Z</dcterms:modified>
</cp:coreProperties>
</file>