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255" yWindow="-60" windowWidth="25440" windowHeight="14385"/>
  </bookViews>
  <sheets>
    <sheet name="0611181" sheetId="1" r:id="rId1"/>
  </sheets>
  <definedNames>
    <definedName name="_xlnm.Print_Area" localSheetId="0">'0611181'!$A$1:$BQ$127</definedName>
  </definedNames>
  <calcPr calcId="152511"/>
</workbook>
</file>

<file path=xl/calcChain.xml><?xml version="1.0" encoding="utf-8"?>
<calcChain xmlns="http://schemas.openxmlformats.org/spreadsheetml/2006/main">
  <c r="BQ62" i="1" l="1"/>
  <c r="AS83" i="1" l="1"/>
  <c r="AS82" i="1"/>
  <c r="AS81" i="1"/>
  <c r="AX88" i="1" l="1"/>
  <c r="AX87" i="1"/>
  <c r="AX86" i="1"/>
  <c r="AX85" i="1"/>
  <c r="AX83" i="1"/>
  <c r="AX82" i="1"/>
  <c r="AX81" i="1"/>
  <c r="AX79" i="1"/>
  <c r="AX78" i="1"/>
  <c r="AX74" i="1"/>
  <c r="AX75" i="1"/>
  <c r="AX76" i="1"/>
  <c r="AX73" i="1"/>
  <c r="AN63" i="1"/>
  <c r="AU46" i="1" l="1"/>
  <c r="AZ46" i="1" s="1"/>
  <c r="BI46" i="1" l="1"/>
  <c r="BH88" i="1"/>
  <c r="BC88" i="1"/>
  <c r="BH87" i="1"/>
  <c r="BC87" i="1"/>
  <c r="BH86" i="1"/>
  <c r="BC86" i="1"/>
  <c r="BH85" i="1"/>
  <c r="BC85" i="1"/>
  <c r="BH83" i="1"/>
  <c r="BM83" i="1" s="1"/>
  <c r="BC83" i="1"/>
  <c r="BH82" i="1"/>
  <c r="BC82" i="1"/>
  <c r="BH81" i="1"/>
  <c r="BC81" i="1"/>
  <c r="BH79" i="1"/>
  <c r="BM79" i="1" s="1"/>
  <c r="BC79" i="1"/>
  <c r="BH78" i="1"/>
  <c r="BM78" i="1" s="1"/>
  <c r="BC78" i="1"/>
  <c r="BH76" i="1"/>
  <c r="BC76" i="1"/>
  <c r="BH75" i="1"/>
  <c r="BC75" i="1"/>
  <c r="BH74" i="1"/>
  <c r="BC74" i="1"/>
  <c r="BH73" i="1"/>
  <c r="BC73" i="1"/>
  <c r="BD63" i="1"/>
  <c r="AY63" i="1"/>
  <c r="AS63" i="1"/>
  <c r="AC63" i="1"/>
  <c r="BD62" i="1"/>
  <c r="AY62" i="1"/>
  <c r="AS62" i="1"/>
  <c r="AC62" i="1"/>
  <c r="BD46" i="1"/>
  <c r="AK46" i="1"/>
  <c r="BI45" i="1"/>
  <c r="BD45" i="1"/>
  <c r="AZ45" i="1"/>
  <c r="AK45" i="1"/>
  <c r="BI44" i="1"/>
  <c r="BD44" i="1"/>
  <c r="AZ44" i="1"/>
  <c r="AK44" i="1"/>
  <c r="BI43" i="1"/>
  <c r="BD43" i="1"/>
  <c r="AZ43" i="1"/>
  <c r="AK43" i="1"/>
  <c r="BM82" i="1" l="1"/>
  <c r="BM81" i="1"/>
  <c r="BM76" i="1"/>
  <c r="BM75" i="1"/>
  <c r="BM85" i="1"/>
  <c r="BM87" i="1"/>
  <c r="BM73" i="1"/>
  <c r="BM86" i="1"/>
  <c r="BM88" i="1"/>
  <c r="BM74" i="1"/>
  <c r="BN46" i="1"/>
  <c r="BN45" i="1"/>
  <c r="BI62" i="1"/>
  <c r="BI63" i="1"/>
  <c r="BN43" i="1"/>
  <c r="BN44" i="1"/>
</calcChain>
</file>

<file path=xl/sharedStrings.xml><?xml version="1.0" encoding="utf-8"?>
<sst xmlns="http://schemas.openxmlformats.org/spreadsheetml/2006/main" count="270" uniqueCount="138">
  <si>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</si>
  <si>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</si>
  <si>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</si>
  <si>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</si>
  <si>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</si>
  <si>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</si>
  <si>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</si>
  <si>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</si>
  <si>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</si>
  <si>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</si>
  <si>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</si>
  <si>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</si>
  <si>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</si>
  <si>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</si>
  <si>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</si>
  <si>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</si>
  <si>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</si>
  <si>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</si>
  <si>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</si>
  <si>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</si>
  <si>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</si>
  <si>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</si>
  <si>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</si>
  <si>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</si>
  <si>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</si>
  <si>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</si>
  <si>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</si>
  <si>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</si>
  <si>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</si>
  <si>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</si>
  <si>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</si>
  <si>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</si>
  <si>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</si>
  <si>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</si>
  <si>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</si>
  <si>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</si>
  <si>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</si>
  <si>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</si>
  <si>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</si>
  <si>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</si>
  <si>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</si>
  <si>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</si>
  <si>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</si>
  <si>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</si>
  <si>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</si>
  <si>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</si>
  <si>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</si>
  <si>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</si>
  <si>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</si>
  <si>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</si>
  <si>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</si>
  <si>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</si>
  <si>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</si>
  <si>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</si>
  <si>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</si>
  <si>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</si>
  <si>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</si>
  <si>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</si>
  <si>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</si>
  <si>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</si>
  <si>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</si>
  <si>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</si>
  <si>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</si>
  <si>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</si>
  <si>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</si>
  <si>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</si>
  <si>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</si>
  <si>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</si>
  <si>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</si>
  <si>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</si>
  <si>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</si>
  <si>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</si>
  <si>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</si>
  <si>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</si>
  <si>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</si>
  <si>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</si>
  <si>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Реалізація державної політики, спрямованої на здійснення заходів орієнтованих на забезпечення якісної, сучасної та доступної загальної середньої освіти «Нова українська школа» за рахунок співфінансування заходів, що реалізуються за рахунок субвенції з державного бюджету місцевим бюджетам</t>
  </si>
  <si>
    <t>Закупівля засобів навчання та обладнання, комп'ютерного та мультимедійного обладнання для навчальних кабінетів природничої галузі освіти закладів ЗЗСО комунальної форми власності</t>
  </si>
  <si>
    <t>Закупівля засобів навчання та обладнання, мультимедійного та комп’ютерного обладнання, меблів для навчальних кабінетів пілотних класів закладів освіти</t>
  </si>
  <si>
    <t>Закупівля навчальної та навчально-методичної літератури, у тому числі їх електронних версій та з аудіосупроводом, для учнів та педагогічних працівників пілотних класів закладів освіти</t>
  </si>
  <si>
    <t>УСЬОГО</t>
  </si>
  <si>
    <t>Програма розвитку освіти Хмельницької міської територіальної громади на 2022-2026 роки  (із змінами і доповненнями)</t>
  </si>
  <si>
    <t>Усього</t>
  </si>
  <si>
    <t>затрат</t>
  </si>
  <si>
    <t/>
  </si>
  <si>
    <t>од.</t>
  </si>
  <si>
    <t>Мережа</t>
  </si>
  <si>
    <t>кількість 6-х класів (2023/2024 н.р.)</t>
  </si>
  <si>
    <t>Звітність</t>
  </si>
  <si>
    <t>кількість пілотних закладів</t>
  </si>
  <si>
    <t>продукту</t>
  </si>
  <si>
    <t>кількість учнів 6-х класів (2023/2024 н.р.)</t>
  </si>
  <si>
    <t>грн.</t>
  </si>
  <si>
    <t>ефективності</t>
  </si>
  <si>
    <t>Розрахунок</t>
  </si>
  <si>
    <t>якості</t>
  </si>
  <si>
    <t>відсоток забезпечення навчальних кабінетів природничої галузі в закладах загальної середньої освіти засобами навчання та обладнанням</t>
  </si>
  <si>
    <t>відс.</t>
  </si>
  <si>
    <t>відсоток забезпечення навчальних кабінетів пілотних закладів освіти навчальною літературою, меблями, засобами навчання та обладнанням</t>
  </si>
  <si>
    <t>відсоток освоєння витрат по відношенню до запланованих</t>
  </si>
  <si>
    <t>Програма спрямована на забезпечення кожному учню рівного доступу до якісної шкільної освіти в безпечному, комфортному, інклюзивному та сучасному освітньому середовищі</t>
  </si>
  <si>
    <t>0600000</t>
  </si>
  <si>
    <t>Департамент освіти та науки Хмельницької міської ради</t>
  </si>
  <si>
    <t>В.о. директора Департаменту освiти та науки Хмельницької мiської ради</t>
  </si>
  <si>
    <t>Начальник фінансово-економічного відділу-головний бухгалтер Департаменту освiти та науки Хмельницької мiської ради</t>
  </si>
  <si>
    <t>Ольга КШАНОВСЬКА</t>
  </si>
  <si>
    <t>Оксана ЛІСОВОДСЬКА</t>
  </si>
  <si>
    <t>02146920</t>
  </si>
  <si>
    <t>2256400000</t>
  </si>
  <si>
    <t xml:space="preserve">  гривень</t>
  </si>
  <si>
    <t>місцевого бюджету на 2024  рік</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</si>
  <si>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</si>
  <si>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</si>
  <si>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Департамент освiти та науки Хмельницької мiської ради</t>
  </si>
  <si>
    <t>0610000</t>
  </si>
  <si>
    <t>1181</t>
  </si>
  <si>
    <t>0990</t>
  </si>
  <si>
    <t>Забезпечити 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</si>
  <si>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</si>
  <si>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xml:space="preserve">          За напрямом використання бюджетною коштів, зокрема для закупівлі навчальної та навчально-методичної літератури (включно з електронними версіями та матеріалами з аудіосупроводом) для двох закладів освіти, було затверджено обсяг видатків у сумі 245 724 гривень. Станом на кінець бюджетного періоду виконання касових видатків склало 62 433,30 грн, що становить 25,4 % від запланованого обсягу. У процесі уточнення специфікацій та потреб закладів було скорочено кількість необхідної навчально-методичної літератури. Це зменшило фактичну потребу у фінансуванні. Під час проведення закупівель не всі позиції, передбачені початковими запитами, були доступними у постачальників. Це призвело до часткового освоєння запланованих коштів. В окремих випадках процес затвердження закупівель і укладання договорів був затриманий, що унеможливило використання коштів у повному обсязі до завершення бюджетного періоду. Усі заходи, які вдалося реалізувати в межах освоєного фінансування, виконані в установленому обсязі.</t>
  </si>
  <si>
    <t>кількість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t>
  </si>
  <si>
    <t>кількість закладів - учасників всеукраїнського інноваційного освітнього проєкту, в яких здійснюється апробація навчально-методичного забезпечення</t>
  </si>
  <si>
    <t>кількість учнів пілотних класів</t>
  </si>
  <si>
    <t>середні витрати на один клас для закупівлі обладнання та засобів навчання для навчальних кабінетів природничої галузі 6-х класів (2023/2024 н.р.)</t>
  </si>
  <si>
    <t>середні витрати на один клас для закупівлі обладнання та засобів навчання для навчальних кабінетів пілотних класів</t>
  </si>
  <si>
    <t>середні витрати на одного учня на закупівлю навчальної та навчально-методичної літератури для учнів та педагогічних працівників пілотних класів</t>
  </si>
  <si>
    <t>частка співфінансування з бюджету громади</t>
  </si>
  <si>
    <t>Під час виконання бюджетної програми не було виявлено розбіжностей між фактичними та затвердженими результативними показниками.</t>
  </si>
  <si>
    <t>Середні витрати на один клас для закупівлі обладнання та засобів навчання для навчальних кабінетів природничої галузі 6-х класів (2023/2024 н.р.) виявилися меншими від запланованих на 524,04 грн. Зазначені розбіжності пояснюються переважно економією коштів при проведенні публічних закупівель, а також незначними залишками, які виникли внаслідок округлення сум під час проведення оплат та технічними факторами, що виникли під час реалізації програми.</t>
  </si>
  <si>
    <t>Середні витрати на одного учня для закупівлі навчальної та навчально-методичної літератури для учнів і педагогічних працівників пілотних класів виявилися меншими від запланованих на 2 618,44 грн. Ці розбіжності пояснюються переважно економією коштів під час проведення публічних закупівель та фактичною потребою закладів. Крім того, під час проведення закупівель не всі позиції, передбачені початковими запитами, були доступними у постачальників.</t>
  </si>
  <si>
    <t>Середні витрати на один клас для закупівлі обладнання та засобів навчання для навчальних кабінетів пілотних класів виявилися меншими від запланованих на 48 020 грн. Це пояснюється економією, досягнутою під час проведення відкритих торгів. Також варто зазначити, що не всі постачальники змогли забезпечити поставку обладнання в повному обсязі, що додатково зменшило фактичні витрати.</t>
  </si>
  <si>
    <t>Результативні показники виконання програми мають незначні відхилення, зокрема у розрахунку середніх витрат на один клас або одного учня. Основними причинами є:
• економія коштів, досягнута під час проведення відкритих торгів;
• відсутність постачальників, здатних забезпечити повний обсяг обладнання для навчальних кабінетів природничої галузі;
• скорочення фактичної потреби закладів освіти після уточнення запитів;
• недоступність окремих позицій навчальної та навчально-методичної літератури у постачальників.</t>
  </si>
  <si>
    <t xml:space="preserve">          Бюджетна програма виконана на високому рівні, що підтверджується досягненням ключових результативних показників. У рамках програми забезпечено фінансування заходів, спрямованих на покращення матеріально-технічної бази закладів освіти, підвищення якості освітнього процесу та створення сучасного освітнього середовища. Реалізовано заходи з оновлення навчального обладнання для навчальних кабінетів природничої галузі, придбання сучасних засобів навчання. Досягнуто економії бюджетних коштів унаслідок проведення публічних закупівель, оптимізації потреб та ефективного планування.
          Причиною незначних відхилень є відсутність постачальників, здатних забезпечити поставку окремих видів обладнання в повному обсязі, зміна в запитах закладів освіти, що призвели до скорочення фактичної потреби у навчальній та методичній літературі. 
          Бюджетна програма забезпечила суттєвий внесок у створення якісної та сучасної системи загальної середньої освіти. Незначні відхилення у використанні коштів не вплинули на досягнення основних завдань програми.
          Програма підтвердила свою ефективність і зробила значний внесок у забезпечення якісної, сучасної та доступної освіти для учнів.</t>
  </si>
  <si>
    <t xml:space="preserve">         За напрямом використання бюджетною коштів для закупівлі засобів навчання та обладнання, мультимедійного та комп’ютерного обладнання, меблів для навчальних кабінетів пілотних класів закладів освіти було затверджено обсяг видатків у сумі 586 171 гривень. Станом на кінець бюджетного періоду виконання касових видатків склало 490 131 грн, що становить 83,6 % від затвердженого обсягу. Залишок коштів виник у процесі проведення відкритих торгів на закупівлю мультимедійного обладнання для навчальних кабінетів пілотних класів та через відсутність постачальників, які могли поставити обладнання в повному обсязі. Незважаючи на це, усі заплановані заходи програми були виконані, а необхідне обладнання та засоби навчання були придбані відповідно до потреб двох закладів освіти. У подальшому доцільно продовжувати практику оптимізації витрат, забезпечуючи при цьому повне виконання запланованих заходів та використання залишкових коштів для додаткових потреб закладів освіти.</t>
  </si>
  <si>
    <t>Запланований відсоток забезпечення навчальних кабінетів природничої галузі в закладах загальної середньої освіти засобами навчання та обладнанням виявилися меншими від запланованих на 2%. Розбіжності між фактичним і затвердженим результатом обумовлені економією коштів при проведенні публічних закупівель, а також незначними залишками, які виникли внаслідок округлення сум під час проведення оплат серед 44 закладами освіти. Залишок коштів не вплинув на досягнення основних показників програми та фактично виконані на 100%.</t>
  </si>
  <si>
    <t>Запланований відсоток забезпечення навчальних кабінетів пілотних закладів освіти  обладнання та засобів навчання для навчальних кабінетів виявилися меншими від запланованих на 16,4%. Розбіжності між фактичним і затвердженим результатом обумовлені економією, досягнутою під час проведення відкритих торгів і тим, що не всі постачальники змогли забезпечити поставку обладнання в повному обсязі, що додатково зменшило фактичні витрати. Навчально - методичною літературою менше на 74,6 % ці розбіжності пояснюються переважно економією коштів під час проведення публічних закупівель та фактичною потребою закладів. Крім того, під час проведення закупівель не всі позиції, передбачені початковими запитами, були доступними у постачальників. Загальний відсоток забезпечення 66,4.</t>
  </si>
  <si>
    <t>Загальний відсоток освоєння витрат по відношенню до запланованих складає 92%, бюджетна програма виконана на високому рівні, що підтверджується досягненням ключових результативних показників.</t>
  </si>
  <si>
    <t xml:space="preserve">      За напрямом використання бюджетних коштів для закупівлі засобів навчання, комп'ютерного та мультимедійного обладнання для навчальних кабінетів природничої галузі освіти закладів ЗЗСО комунальної форми власності було затверджено обсяг видатків у сумі 3 577 787,00 грн. Станом на кінець бюджетного періоду виконання касових видатків склало 3 505 992,41 грн, що становить 98% від затвердженого обсягу.
      Залишок коштів у розмірі 71 794,59 грн виник у процесі проведення закупівель та реалізації заходів завдяки досягнутій економії. Зменшення фактичних витрат у деяких закладах було пов'язане з більш ефективним використанням ресурсів. Видатки були розподілені між 44 закладами, однак у деяких закладах залишилися невикористані кошти через об’єктивні причини, такі як незначні залишки внаслідок округлення сум під час оплат та економія при проведенні публічних закупівель. Залишок коштів не вплинув на досягнення основних показників програми, оскільки всі заплановані заходи були виконані в межах доступного фінансування.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</si>
</sst>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7">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165" fontId="2" fillId="0" borderId="0" xfId="0" applyNumberFormat="1" applyFont="1"/>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49" fontId="7" fillId="0" borderId="5"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4" fontId="16" fillId="0" borderId="5"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16" fillId="0" borderId="4" xfId="0" applyNumberFormat="1"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2" fillId="0" borderId="4"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7" fillId="0" borderId="4" xfId="0" applyFont="1" applyBorder="1" applyAlignment="1">
      <alignment horizontal="center" vertical="top" wrapText="1"/>
    </xf>
    <xf numFmtId="4" fontId="0" fillId="0" borderId="5" xfId="0" applyNumberFormat="1" applyFont="1" applyBorder="1" applyAlignment="1">
      <alignment horizontal="center" vertical="center"/>
    </xf>
    <xf numFmtId="4" fontId="18" fillId="0" borderId="5" xfId="0" applyNumberFormat="1" applyFont="1" applyBorder="1" applyAlignment="1">
      <alignment horizontal="center" vertical="center"/>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5" xfId="0" applyFont="1" applyBorder="1" applyAlignment="1">
      <alignment horizontal="center"/>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3" fillId="0" borderId="0" xfId="0" applyFont="1" applyBorder="1" applyAlignment="1">
      <alignment horizontal="left" vertical="center" wrapText="1"/>
    </xf>
    <xf numFmtId="0" fontId="3" fillId="0" borderId="5"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0" xfId="0" applyFont="1" applyAlignment="1">
      <alignment horizontal="left" wrapText="1"/>
    </xf>
    <xf numFmtId="0" fontId="6"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2" fillId="0" borderId="4" xfId="0" applyNumberFormat="1" applyFont="1" applyBorder="1" applyAlignment="1">
      <alignment horizontal="left" vertical="top" wrapText="1"/>
    </xf>
    <xf numFmtId="0" fontId="4" fillId="0" borderId="0" xfId="0" applyFont="1" applyAlignment="1">
      <alignment horizontal="center" vertical="center" wrapText="1"/>
    </xf>
    <xf numFmtId="0" fontId="4" fillId="0" borderId="1" xfId="0" quotePrefix="1" applyFont="1" applyBorder="1" applyAlignment="1">
      <alignment horizontal="left" vertical="top" wrapText="1"/>
    </xf>
    <xf numFmtId="0" fontId="8" fillId="0" borderId="0"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2" fillId="0" borderId="4" xfId="0" applyFont="1" applyBorder="1" applyAlignment="1">
      <alignment horizontal="center" vertical="center" wrapText="1"/>
    </xf>
    <xf numFmtId="0" fontId="2" fillId="0" borderId="2" xfId="0" applyNumberFormat="1"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2" xfId="0" applyBorder="1" applyAlignment="1">
      <alignment horizontal="center" vertical="center"/>
    </xf>
    <xf numFmtId="0" fontId="0" fillId="0" borderId="3" xfId="0" applyBorder="1" applyAlignment="1">
      <alignment horizontal="center" vertical="center"/>
    </xf>
  </cellXfs>
  <cellStyles count="1">
    <cellStyle name="Звичайний" xfId="0" builtinId="0"/>
  </cellStyles>
  <dxfs count="7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7"/>
  <sheetViews>
    <sheetView tabSelected="1" topLeftCell="A39" zoomScaleNormal="100" workbookViewId="0">
      <selection activeCell="BS43" sqref="BS43:BS46"/>
    </sheetView>
  </sheetViews>
  <sheetFormatPr defaultColWidth="9.140625" defaultRowHeight="12.75" x14ac:dyDescent="0.2"/>
  <cols>
    <col min="1" max="1" width="3.28515625" style="1" customWidth="1"/>
    <col min="2" max="2" width="3.42578125" style="1" customWidth="1"/>
    <col min="3" max="5" width="2.85546875" style="1" customWidth="1"/>
    <col min="6" max="6" width="5.28515625" style="1" customWidth="1"/>
    <col min="7" max="7" width="5.140625" style="1" customWidth="1"/>
    <col min="8" max="8" width="4.28515625" style="1" customWidth="1"/>
    <col min="9" max="9" width="5.28515625" style="1" customWidth="1"/>
    <col min="10" max="68" width="2.85546875" style="1" customWidth="1"/>
    <col min="69" max="69" width="3.85546875" style="1" customWidth="1"/>
    <col min="70" max="70" width="2.85546875" style="1" customWidth="1"/>
    <col min="71" max="71" width="6.28515625" style="1" customWidth="1"/>
    <col min="72"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29" t="s">
        <v>59</v>
      </c>
      <c r="AP2" s="129"/>
      <c r="AQ2" s="129"/>
      <c r="AR2" s="129"/>
      <c r="AS2" s="129"/>
      <c r="AT2" s="129"/>
      <c r="AU2" s="129"/>
      <c r="AV2" s="129"/>
      <c r="AW2" s="129"/>
      <c r="AX2" s="129"/>
      <c r="AY2" s="129"/>
      <c r="AZ2" s="129"/>
      <c r="BA2" s="129"/>
      <c r="BB2" s="129"/>
      <c r="BC2" s="129"/>
      <c r="BD2" s="129"/>
      <c r="BE2" s="129"/>
      <c r="BF2" s="129"/>
      <c r="BG2" s="129"/>
      <c r="BH2" s="129"/>
      <c r="BI2" s="129"/>
      <c r="BJ2" s="129"/>
      <c r="BK2" s="129"/>
      <c r="BL2" s="129"/>
    </row>
    <row r="3" spans="1:64" ht="9" customHeight="1" x14ac:dyDescent="0.2">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row>
    <row r="4" spans="1:64" ht="15.75" customHeight="1" x14ac:dyDescent="0.2">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row>
    <row r="7" spans="1:64" ht="9.75" hidden="1" customHeight="1" x14ac:dyDescent="0.2">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row>
    <row r="8" spans="1:64" ht="9.75" hidden="1" customHeight="1" x14ac:dyDescent="0.2">
      <c r="A8" s="130"/>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0"/>
      <c r="BJ8" s="130"/>
      <c r="BK8" s="130"/>
      <c r="BL8" s="130"/>
    </row>
    <row r="9" spans="1:64" ht="8.4499999999999993" hidden="1" customHeight="1" x14ac:dyDescent="0.2">
      <c r="A9" s="130"/>
      <c r="B9" s="130"/>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row>
    <row r="10" spans="1:64" ht="15.75" x14ac:dyDescent="0.2">
      <c r="A10" s="140" t="s">
        <v>18</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row>
    <row r="11" spans="1:64" ht="15.75" customHeight="1" x14ac:dyDescent="0.2">
      <c r="A11" s="140" t="s">
        <v>35</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row>
    <row r="12" spans="1:64" ht="15.75" customHeight="1" x14ac:dyDescent="0.2">
      <c r="A12" s="140" t="s">
        <v>110</v>
      </c>
      <c r="B12" s="14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15" customHeight="1" x14ac:dyDescent="0.2">
      <c r="A14" s="18" t="s">
        <v>7</v>
      </c>
      <c r="B14" s="133" t="s">
        <v>101</v>
      </c>
      <c r="C14" s="134"/>
      <c r="D14" s="134"/>
      <c r="E14" s="134"/>
      <c r="F14" s="134"/>
      <c r="G14" s="134"/>
      <c r="H14" s="134"/>
      <c r="I14" s="134"/>
      <c r="J14" s="134"/>
      <c r="K14" s="134"/>
      <c r="L14" s="134"/>
      <c r="M14" s="19"/>
      <c r="N14" s="131" t="s">
        <v>102</v>
      </c>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20"/>
      <c r="AU14" s="133" t="s">
        <v>107</v>
      </c>
      <c r="AV14" s="134"/>
      <c r="AW14" s="134"/>
      <c r="AX14" s="134"/>
      <c r="AY14" s="134"/>
      <c r="AZ14" s="134"/>
      <c r="BA14" s="134"/>
      <c r="BB14" s="134"/>
      <c r="BC14" s="20"/>
      <c r="BD14" s="20"/>
      <c r="BE14" s="20"/>
      <c r="BF14" s="20"/>
      <c r="BG14" s="20"/>
      <c r="BH14" s="20"/>
      <c r="BI14" s="20"/>
      <c r="BJ14" s="20"/>
      <c r="BK14" s="20"/>
      <c r="BL14" s="20"/>
    </row>
    <row r="15" spans="1:64" ht="21.75" customHeight="1" x14ac:dyDescent="0.2">
      <c r="A15" s="21"/>
      <c r="B15" s="135" t="s">
        <v>51</v>
      </c>
      <c r="C15" s="135"/>
      <c r="D15" s="135"/>
      <c r="E15" s="135"/>
      <c r="F15" s="135"/>
      <c r="G15" s="135"/>
      <c r="H15" s="135"/>
      <c r="I15" s="135"/>
      <c r="J15" s="135"/>
      <c r="K15" s="135"/>
      <c r="L15" s="135"/>
      <c r="M15" s="21"/>
      <c r="N15" s="136" t="s">
        <v>52</v>
      </c>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21"/>
      <c r="AU15" s="135" t="s">
        <v>53</v>
      </c>
      <c r="AV15" s="135"/>
      <c r="AW15" s="135"/>
      <c r="AX15" s="135"/>
      <c r="AY15" s="135"/>
      <c r="AZ15" s="135"/>
      <c r="BA15" s="135"/>
      <c r="BB15" s="135"/>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15" customHeight="1" x14ac:dyDescent="0.2">
      <c r="A17" s="23" t="s">
        <v>33</v>
      </c>
      <c r="B17" s="133" t="s">
        <v>114</v>
      </c>
      <c r="C17" s="134"/>
      <c r="D17" s="134"/>
      <c r="E17" s="134"/>
      <c r="F17" s="134"/>
      <c r="G17" s="134"/>
      <c r="H17" s="134"/>
      <c r="I17" s="134"/>
      <c r="J17" s="134"/>
      <c r="K17" s="134"/>
      <c r="L17" s="134"/>
      <c r="M17" s="19"/>
      <c r="N17" s="131" t="s">
        <v>113</v>
      </c>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20"/>
      <c r="AU17" s="133" t="s">
        <v>107</v>
      </c>
      <c r="AV17" s="134"/>
      <c r="AW17" s="134"/>
      <c r="AX17" s="134"/>
      <c r="AY17" s="134"/>
      <c r="AZ17" s="134"/>
      <c r="BA17" s="134"/>
      <c r="BB17" s="134"/>
      <c r="BC17" s="24"/>
      <c r="BD17" s="24"/>
      <c r="BE17" s="24"/>
      <c r="BF17" s="24"/>
      <c r="BG17" s="24"/>
      <c r="BH17" s="24"/>
      <c r="BI17" s="24"/>
      <c r="BJ17" s="24"/>
      <c r="BK17" s="24"/>
      <c r="BL17" s="25"/>
    </row>
    <row r="18" spans="1:79" ht="23.25" customHeight="1" x14ac:dyDescent="0.2">
      <c r="A18" s="26"/>
      <c r="B18" s="135" t="s">
        <v>51</v>
      </c>
      <c r="C18" s="135"/>
      <c r="D18" s="135"/>
      <c r="E18" s="135"/>
      <c r="F18" s="135"/>
      <c r="G18" s="135"/>
      <c r="H18" s="135"/>
      <c r="I18" s="135"/>
      <c r="J18" s="135"/>
      <c r="K18" s="135"/>
      <c r="L18" s="135"/>
      <c r="M18" s="21"/>
      <c r="N18" s="136" t="s">
        <v>54</v>
      </c>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21"/>
      <c r="AU18" s="135" t="s">
        <v>53</v>
      </c>
      <c r="AV18" s="135"/>
      <c r="AW18" s="135"/>
      <c r="AX18" s="135"/>
      <c r="AY18" s="135"/>
      <c r="AZ18" s="135"/>
      <c r="BA18" s="135"/>
      <c r="BB18" s="135"/>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2" customHeight="1" x14ac:dyDescent="0.2">
      <c r="A20" s="18" t="s">
        <v>34</v>
      </c>
      <c r="B20" s="133" t="s">
        <v>111</v>
      </c>
      <c r="C20" s="134"/>
      <c r="D20" s="134"/>
      <c r="E20" s="134"/>
      <c r="F20" s="134"/>
      <c r="G20" s="134"/>
      <c r="H20" s="134"/>
      <c r="I20" s="134"/>
      <c r="J20" s="134"/>
      <c r="K20" s="134"/>
      <c r="L20" s="134"/>
      <c r="M20"/>
      <c r="N20" s="133" t="s">
        <v>115</v>
      </c>
      <c r="O20" s="134"/>
      <c r="P20" s="134"/>
      <c r="Q20" s="134"/>
      <c r="R20" s="134"/>
      <c r="S20" s="134"/>
      <c r="T20" s="134"/>
      <c r="U20" s="134"/>
      <c r="V20" s="134"/>
      <c r="W20" s="134"/>
      <c r="X20" s="134"/>
      <c r="Y20" s="134"/>
      <c r="Z20" s="24"/>
      <c r="AA20" s="133" t="s">
        <v>116</v>
      </c>
      <c r="AB20" s="134"/>
      <c r="AC20" s="134"/>
      <c r="AD20" s="134"/>
      <c r="AE20" s="134"/>
      <c r="AF20" s="134"/>
      <c r="AG20" s="134"/>
      <c r="AH20" s="134"/>
      <c r="AI20" s="134"/>
      <c r="AJ20" s="24"/>
      <c r="AK20" s="137" t="s">
        <v>112</v>
      </c>
      <c r="AL20" s="132"/>
      <c r="AM20" s="132"/>
      <c r="AN20" s="132"/>
      <c r="AO20" s="132"/>
      <c r="AP20" s="132"/>
      <c r="AQ20" s="132"/>
      <c r="AR20" s="132"/>
      <c r="AS20" s="132"/>
      <c r="AT20" s="132"/>
      <c r="AU20" s="132"/>
      <c r="AV20" s="132"/>
      <c r="AW20" s="132"/>
      <c r="AX20" s="132"/>
      <c r="AY20" s="132"/>
      <c r="AZ20" s="132"/>
      <c r="BA20" s="132"/>
      <c r="BB20" s="132"/>
      <c r="BC20" s="132"/>
      <c r="BD20" s="24"/>
      <c r="BE20" s="133" t="s">
        <v>108</v>
      </c>
      <c r="BF20" s="134"/>
      <c r="BG20" s="134"/>
      <c r="BH20" s="134"/>
      <c r="BI20" s="134"/>
      <c r="BJ20" s="134"/>
      <c r="BK20" s="134"/>
      <c r="BL20" s="134"/>
    </row>
    <row r="21" spans="1:79" ht="23.25" customHeight="1" x14ac:dyDescent="0.2">
      <c r="A21"/>
      <c r="B21" s="135" t="s">
        <v>51</v>
      </c>
      <c r="C21" s="135"/>
      <c r="D21" s="135"/>
      <c r="E21" s="135"/>
      <c r="F21" s="135"/>
      <c r="G21" s="135"/>
      <c r="H21" s="135"/>
      <c r="I21" s="135"/>
      <c r="J21" s="135"/>
      <c r="K21" s="135"/>
      <c r="L21" s="135"/>
      <c r="M21"/>
      <c r="N21" s="135" t="s">
        <v>55</v>
      </c>
      <c r="O21" s="135"/>
      <c r="P21" s="135"/>
      <c r="Q21" s="135"/>
      <c r="R21" s="135"/>
      <c r="S21" s="135"/>
      <c r="T21" s="135"/>
      <c r="U21" s="135"/>
      <c r="V21" s="135"/>
      <c r="W21" s="135"/>
      <c r="X21" s="135"/>
      <c r="Y21" s="135"/>
      <c r="Z21" s="27"/>
      <c r="AA21" s="138" t="s">
        <v>56</v>
      </c>
      <c r="AB21" s="138"/>
      <c r="AC21" s="138"/>
      <c r="AD21" s="138"/>
      <c r="AE21" s="138"/>
      <c r="AF21" s="138"/>
      <c r="AG21" s="138"/>
      <c r="AH21" s="138"/>
      <c r="AI21" s="138"/>
      <c r="AJ21" s="27"/>
      <c r="AK21" s="142" t="s">
        <v>57</v>
      </c>
      <c r="AL21" s="142"/>
      <c r="AM21" s="142"/>
      <c r="AN21" s="142"/>
      <c r="AO21" s="142"/>
      <c r="AP21" s="142"/>
      <c r="AQ21" s="142"/>
      <c r="AR21" s="142"/>
      <c r="AS21" s="142"/>
      <c r="AT21" s="142"/>
      <c r="AU21" s="142"/>
      <c r="AV21" s="142"/>
      <c r="AW21" s="142"/>
      <c r="AX21" s="142"/>
      <c r="AY21" s="142"/>
      <c r="AZ21" s="142"/>
      <c r="BA21" s="142"/>
      <c r="BB21" s="142"/>
      <c r="BC21" s="142"/>
      <c r="BD21" s="27"/>
      <c r="BE21" s="135" t="s">
        <v>58</v>
      </c>
      <c r="BF21" s="135"/>
      <c r="BG21" s="135"/>
      <c r="BH21" s="135"/>
      <c r="BI21" s="135"/>
      <c r="BJ21" s="135"/>
      <c r="BK21" s="135"/>
      <c r="BL21" s="135"/>
    </row>
    <row r="22" spans="1:79" ht="6.75" customHeight="1" x14ac:dyDescent="0.2"/>
    <row r="23" spans="1:79" ht="15.75" customHeight="1" x14ac:dyDescent="0.2">
      <c r="A23" s="91" t="s">
        <v>75</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row>
    <row r="24" spans="1:79" ht="27.75" customHeight="1" x14ac:dyDescent="0.2">
      <c r="A24" s="96" t="s">
        <v>3</v>
      </c>
      <c r="B24" s="96"/>
      <c r="C24" s="96"/>
      <c r="D24" s="96"/>
      <c r="E24" s="96"/>
      <c r="F24" s="96"/>
      <c r="G24" s="97" t="s">
        <v>38</v>
      </c>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9"/>
    </row>
    <row r="25" spans="1:79" ht="10.5" hidden="1" customHeight="1" x14ac:dyDescent="0.2">
      <c r="A25" s="49" t="s">
        <v>36</v>
      </c>
      <c r="B25" s="49"/>
      <c r="C25" s="49"/>
      <c r="D25" s="49"/>
      <c r="E25" s="49"/>
      <c r="F25" s="49"/>
      <c r="G25" s="100" t="s">
        <v>14</v>
      </c>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2"/>
      <c r="CA25" s="1" t="s">
        <v>49</v>
      </c>
    </row>
    <row r="26" spans="1:79" ht="27.2" customHeight="1" x14ac:dyDescent="0.2">
      <c r="A26" s="49">
        <v>1</v>
      </c>
      <c r="B26" s="49"/>
      <c r="C26" s="49"/>
      <c r="D26" s="49"/>
      <c r="E26" s="49"/>
      <c r="F26" s="49"/>
      <c r="G26" s="139" t="s">
        <v>76</v>
      </c>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2"/>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91" t="s">
        <v>40</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row>
    <row r="29" spans="1:79" ht="31.35" customHeight="1" x14ac:dyDescent="0.2">
      <c r="A29" s="141" t="s">
        <v>100</v>
      </c>
      <c r="B29" s="132"/>
      <c r="C29" s="132"/>
      <c r="D29" s="132"/>
      <c r="E29" s="132"/>
      <c r="F29" s="13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91" t="s">
        <v>41</v>
      </c>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row>
    <row r="32" spans="1:79" ht="27.75" customHeight="1" x14ac:dyDescent="0.2">
      <c r="A32" s="96" t="s">
        <v>3</v>
      </c>
      <c r="B32" s="96"/>
      <c r="C32" s="96"/>
      <c r="D32" s="96"/>
      <c r="E32" s="96"/>
      <c r="F32" s="96"/>
      <c r="G32" s="97" t="s">
        <v>39</v>
      </c>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9"/>
    </row>
    <row r="33" spans="1:79" ht="10.5" hidden="1" customHeight="1" x14ac:dyDescent="0.2">
      <c r="A33" s="49" t="s">
        <v>13</v>
      </c>
      <c r="B33" s="49"/>
      <c r="C33" s="49"/>
      <c r="D33" s="49"/>
      <c r="E33" s="49"/>
      <c r="F33" s="49"/>
      <c r="G33" s="100" t="s">
        <v>14</v>
      </c>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2"/>
      <c r="CA33" s="1" t="s">
        <v>50</v>
      </c>
    </row>
    <row r="34" spans="1:79" ht="15" customHeight="1" x14ac:dyDescent="0.2">
      <c r="A34" s="152">
        <v>1</v>
      </c>
      <c r="B34" s="143"/>
      <c r="C34" s="143"/>
      <c r="D34" s="143"/>
      <c r="E34" s="143"/>
      <c r="F34" s="144"/>
      <c r="G34" s="139" t="s">
        <v>117</v>
      </c>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3"/>
      <c r="BB34" s="153"/>
      <c r="BC34" s="153"/>
      <c r="BD34" s="153"/>
      <c r="BE34" s="153"/>
      <c r="BF34" s="153"/>
      <c r="BG34" s="153"/>
      <c r="BH34" s="153"/>
      <c r="BI34" s="153"/>
      <c r="BJ34" s="153"/>
      <c r="BK34" s="153"/>
      <c r="BL34" s="154"/>
      <c r="CA34" s="1" t="s">
        <v>48</v>
      </c>
    </row>
    <row r="36" spans="1:79" ht="15.75" customHeight="1" x14ac:dyDescent="0.2">
      <c r="A36" s="91" t="s">
        <v>70</v>
      </c>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row>
    <row r="37" spans="1:79" ht="15.75" customHeight="1" x14ac:dyDescent="0.2">
      <c r="A37" s="91" t="s">
        <v>71</v>
      </c>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row>
    <row r="38" spans="1:79" ht="15" customHeight="1" x14ac:dyDescent="0.2">
      <c r="A38" s="124" t="s">
        <v>109</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row>
    <row r="39" spans="1:79" ht="48.2" customHeight="1" x14ac:dyDescent="0.2">
      <c r="A39" s="62" t="s">
        <v>3</v>
      </c>
      <c r="B39" s="62"/>
      <c r="C39" s="62" t="s">
        <v>66</v>
      </c>
      <c r="D39" s="62"/>
      <c r="E39" s="62"/>
      <c r="F39" s="62"/>
      <c r="G39" s="62"/>
      <c r="H39" s="62"/>
      <c r="I39" s="62"/>
      <c r="J39" s="62"/>
      <c r="K39" s="62"/>
      <c r="L39" s="62"/>
      <c r="M39" s="62"/>
      <c r="N39" s="62"/>
      <c r="O39" s="62"/>
      <c r="P39" s="62"/>
      <c r="Q39" s="62"/>
      <c r="R39" s="62"/>
      <c r="S39" s="62"/>
      <c r="T39" s="62"/>
      <c r="U39" s="62"/>
      <c r="V39" s="62"/>
      <c r="W39" s="62"/>
      <c r="X39" s="62"/>
      <c r="Y39" s="62"/>
      <c r="Z39" s="62"/>
      <c r="AA39" s="62" t="s">
        <v>25</v>
      </c>
      <c r="AB39" s="62"/>
      <c r="AC39" s="62"/>
      <c r="AD39" s="62"/>
      <c r="AE39" s="62"/>
      <c r="AF39" s="62"/>
      <c r="AG39" s="62"/>
      <c r="AH39" s="62"/>
      <c r="AI39" s="62"/>
      <c r="AJ39" s="62"/>
      <c r="AK39" s="62"/>
      <c r="AL39" s="62"/>
      <c r="AM39" s="62"/>
      <c r="AN39" s="62"/>
      <c r="AO39" s="62"/>
      <c r="AP39" s="62" t="s">
        <v>44</v>
      </c>
      <c r="AQ39" s="62"/>
      <c r="AR39" s="62"/>
      <c r="AS39" s="62"/>
      <c r="AT39" s="62"/>
      <c r="AU39" s="62"/>
      <c r="AV39" s="62"/>
      <c r="AW39" s="62"/>
      <c r="AX39" s="62"/>
      <c r="AY39" s="62"/>
      <c r="AZ39" s="62"/>
      <c r="BA39" s="62"/>
      <c r="BB39" s="62"/>
      <c r="BC39" s="62"/>
      <c r="BD39" s="62" t="s">
        <v>0</v>
      </c>
      <c r="BE39" s="62"/>
      <c r="BF39" s="62"/>
      <c r="BG39" s="62"/>
      <c r="BH39" s="62"/>
      <c r="BI39" s="62"/>
      <c r="BJ39" s="62"/>
      <c r="BK39" s="62"/>
      <c r="BL39" s="62"/>
      <c r="BM39" s="62"/>
      <c r="BN39" s="62"/>
      <c r="BO39" s="62"/>
      <c r="BP39" s="62"/>
      <c r="BQ39" s="62"/>
    </row>
    <row r="40" spans="1:79" ht="29.1" customHeight="1" x14ac:dyDescent="0.2">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t="s">
        <v>2</v>
      </c>
      <c r="AB40" s="62"/>
      <c r="AC40" s="62"/>
      <c r="AD40" s="62"/>
      <c r="AE40" s="62"/>
      <c r="AF40" s="62" t="s">
        <v>1</v>
      </c>
      <c r="AG40" s="62"/>
      <c r="AH40" s="62"/>
      <c r="AI40" s="62"/>
      <c r="AJ40" s="62"/>
      <c r="AK40" s="62" t="s">
        <v>26</v>
      </c>
      <c r="AL40" s="62"/>
      <c r="AM40" s="62"/>
      <c r="AN40" s="62"/>
      <c r="AO40" s="62"/>
      <c r="AP40" s="62" t="s">
        <v>2</v>
      </c>
      <c r="AQ40" s="62"/>
      <c r="AR40" s="62"/>
      <c r="AS40" s="62"/>
      <c r="AT40" s="62"/>
      <c r="AU40" s="62" t="s">
        <v>1</v>
      </c>
      <c r="AV40" s="62"/>
      <c r="AW40" s="62"/>
      <c r="AX40" s="62"/>
      <c r="AY40" s="62"/>
      <c r="AZ40" s="62" t="s">
        <v>26</v>
      </c>
      <c r="BA40" s="62"/>
      <c r="BB40" s="62"/>
      <c r="BC40" s="62"/>
      <c r="BD40" s="62" t="s">
        <v>2</v>
      </c>
      <c r="BE40" s="62"/>
      <c r="BF40" s="62"/>
      <c r="BG40" s="62"/>
      <c r="BH40" s="62"/>
      <c r="BI40" s="62" t="s">
        <v>1</v>
      </c>
      <c r="BJ40" s="62"/>
      <c r="BK40" s="62"/>
      <c r="BL40" s="62"/>
      <c r="BM40" s="62"/>
      <c r="BN40" s="62" t="s">
        <v>27</v>
      </c>
      <c r="BO40" s="62"/>
      <c r="BP40" s="62"/>
      <c r="BQ40" s="62"/>
    </row>
    <row r="41" spans="1:79" ht="15.95" customHeight="1" x14ac:dyDescent="0.2">
      <c r="A41" s="121">
        <v>1</v>
      </c>
      <c r="B41" s="121"/>
      <c r="C41" s="121">
        <v>2</v>
      </c>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92">
        <v>3</v>
      </c>
      <c r="AB41" s="93"/>
      <c r="AC41" s="93"/>
      <c r="AD41" s="93"/>
      <c r="AE41" s="94"/>
      <c r="AF41" s="92">
        <v>4</v>
      </c>
      <c r="AG41" s="93"/>
      <c r="AH41" s="93"/>
      <c r="AI41" s="93"/>
      <c r="AJ41" s="94"/>
      <c r="AK41" s="92">
        <v>5</v>
      </c>
      <c r="AL41" s="93"/>
      <c r="AM41" s="93"/>
      <c r="AN41" s="93"/>
      <c r="AO41" s="94"/>
      <c r="AP41" s="92">
        <v>6</v>
      </c>
      <c r="AQ41" s="93"/>
      <c r="AR41" s="93"/>
      <c r="AS41" s="93"/>
      <c r="AT41" s="94"/>
      <c r="AU41" s="92">
        <v>7</v>
      </c>
      <c r="AV41" s="93"/>
      <c r="AW41" s="93"/>
      <c r="AX41" s="93"/>
      <c r="AY41" s="94"/>
      <c r="AZ41" s="92">
        <v>8</v>
      </c>
      <c r="BA41" s="93"/>
      <c r="BB41" s="93"/>
      <c r="BC41" s="94"/>
      <c r="BD41" s="92">
        <v>9</v>
      </c>
      <c r="BE41" s="93"/>
      <c r="BF41" s="93"/>
      <c r="BG41" s="93"/>
      <c r="BH41" s="94"/>
      <c r="BI41" s="121">
        <v>10</v>
      </c>
      <c r="BJ41" s="121"/>
      <c r="BK41" s="121"/>
      <c r="BL41" s="121"/>
      <c r="BM41" s="121"/>
      <c r="BN41" s="121">
        <v>11</v>
      </c>
      <c r="BO41" s="121"/>
      <c r="BP41" s="121"/>
      <c r="BQ41" s="121"/>
    </row>
    <row r="42" spans="1:79" ht="15.75" hidden="1" customHeight="1" x14ac:dyDescent="0.2">
      <c r="A42" s="49" t="s">
        <v>13</v>
      </c>
      <c r="B42" s="49"/>
      <c r="C42" s="143" t="s">
        <v>14</v>
      </c>
      <c r="D42" s="143"/>
      <c r="E42" s="143"/>
      <c r="F42" s="143"/>
      <c r="G42" s="143"/>
      <c r="H42" s="143"/>
      <c r="I42" s="143"/>
      <c r="J42" s="143"/>
      <c r="K42" s="143"/>
      <c r="L42" s="143"/>
      <c r="M42" s="143"/>
      <c r="N42" s="143"/>
      <c r="O42" s="143"/>
      <c r="P42" s="143"/>
      <c r="Q42" s="143"/>
      <c r="R42" s="143"/>
      <c r="S42" s="143"/>
      <c r="T42" s="143"/>
      <c r="U42" s="143"/>
      <c r="V42" s="143"/>
      <c r="W42" s="143"/>
      <c r="X42" s="143"/>
      <c r="Y42" s="143"/>
      <c r="Z42" s="144"/>
      <c r="AA42" s="75" t="s">
        <v>10</v>
      </c>
      <c r="AB42" s="75"/>
      <c r="AC42" s="75"/>
      <c r="AD42" s="75"/>
      <c r="AE42" s="75"/>
      <c r="AF42" s="75" t="s">
        <v>9</v>
      </c>
      <c r="AG42" s="75"/>
      <c r="AH42" s="75"/>
      <c r="AI42" s="75"/>
      <c r="AJ42" s="75"/>
      <c r="AK42" s="76" t="s">
        <v>16</v>
      </c>
      <c r="AL42" s="76"/>
      <c r="AM42" s="76"/>
      <c r="AN42" s="76"/>
      <c r="AO42" s="76"/>
      <c r="AP42" s="75" t="s">
        <v>11</v>
      </c>
      <c r="AQ42" s="75"/>
      <c r="AR42" s="75"/>
      <c r="AS42" s="75"/>
      <c r="AT42" s="75"/>
      <c r="AU42" s="75" t="s">
        <v>12</v>
      </c>
      <c r="AV42" s="75"/>
      <c r="AW42" s="75"/>
      <c r="AX42" s="75"/>
      <c r="AY42" s="75"/>
      <c r="AZ42" s="76" t="s">
        <v>16</v>
      </c>
      <c r="BA42" s="76"/>
      <c r="BB42" s="76"/>
      <c r="BC42" s="76"/>
      <c r="BD42" s="95" t="s">
        <v>31</v>
      </c>
      <c r="BE42" s="95"/>
      <c r="BF42" s="95"/>
      <c r="BG42" s="95"/>
      <c r="BH42" s="95"/>
      <c r="BI42" s="95" t="s">
        <v>31</v>
      </c>
      <c r="BJ42" s="95"/>
      <c r="BK42" s="95"/>
      <c r="BL42" s="95"/>
      <c r="BM42" s="95"/>
      <c r="BN42" s="77" t="s">
        <v>16</v>
      </c>
      <c r="BO42" s="77"/>
      <c r="BP42" s="77"/>
      <c r="BQ42" s="77"/>
      <c r="CA42" s="1" t="s">
        <v>19</v>
      </c>
    </row>
    <row r="43" spans="1:79" ht="40.700000000000003" customHeight="1" x14ac:dyDescent="0.2">
      <c r="A43" s="65">
        <v>1</v>
      </c>
      <c r="B43" s="65"/>
      <c r="C43" s="66" t="s">
        <v>77</v>
      </c>
      <c r="D43" s="67"/>
      <c r="E43" s="67"/>
      <c r="F43" s="67"/>
      <c r="G43" s="67"/>
      <c r="H43" s="67"/>
      <c r="I43" s="67"/>
      <c r="J43" s="67"/>
      <c r="K43" s="67"/>
      <c r="L43" s="67"/>
      <c r="M43" s="67"/>
      <c r="N43" s="67"/>
      <c r="O43" s="67"/>
      <c r="P43" s="67"/>
      <c r="Q43" s="67"/>
      <c r="R43" s="67"/>
      <c r="S43" s="67"/>
      <c r="T43" s="67"/>
      <c r="U43" s="67"/>
      <c r="V43" s="67"/>
      <c r="W43" s="67"/>
      <c r="X43" s="67"/>
      <c r="Y43" s="67"/>
      <c r="Z43" s="68"/>
      <c r="AA43" s="64">
        <v>0</v>
      </c>
      <c r="AB43" s="64"/>
      <c r="AC43" s="64"/>
      <c r="AD43" s="64"/>
      <c r="AE43" s="64"/>
      <c r="AF43" s="64">
        <v>3577787</v>
      </c>
      <c r="AG43" s="64"/>
      <c r="AH43" s="64"/>
      <c r="AI43" s="64"/>
      <c r="AJ43" s="64"/>
      <c r="AK43" s="64">
        <f>AA43+AF43</f>
        <v>3577787</v>
      </c>
      <c r="AL43" s="64"/>
      <c r="AM43" s="64"/>
      <c r="AN43" s="64"/>
      <c r="AO43" s="64"/>
      <c r="AP43" s="64">
        <v>0</v>
      </c>
      <c r="AQ43" s="64"/>
      <c r="AR43" s="64"/>
      <c r="AS43" s="64"/>
      <c r="AT43" s="64"/>
      <c r="AU43" s="64">
        <v>3505992.41</v>
      </c>
      <c r="AV43" s="64"/>
      <c r="AW43" s="64"/>
      <c r="AX43" s="64"/>
      <c r="AY43" s="64"/>
      <c r="AZ43" s="64">
        <f>AP43+AU43</f>
        <v>3505992.41</v>
      </c>
      <c r="BA43" s="64"/>
      <c r="BB43" s="64"/>
      <c r="BC43" s="64"/>
      <c r="BD43" s="64">
        <f>AP43-AA43</f>
        <v>0</v>
      </c>
      <c r="BE43" s="64"/>
      <c r="BF43" s="64"/>
      <c r="BG43" s="64"/>
      <c r="BH43" s="64"/>
      <c r="BI43" s="64">
        <f>AU43-AF43</f>
        <v>-71794.589999999851</v>
      </c>
      <c r="BJ43" s="64"/>
      <c r="BK43" s="64"/>
      <c r="BL43" s="64"/>
      <c r="BM43" s="64"/>
      <c r="BN43" s="64">
        <f>BD43+BI43</f>
        <v>-71794.589999999851</v>
      </c>
      <c r="BO43" s="64"/>
      <c r="BP43" s="64"/>
      <c r="BQ43" s="64"/>
      <c r="BS43" s="47"/>
      <c r="CA43" s="1" t="s">
        <v>20</v>
      </c>
    </row>
    <row r="44" spans="1:79" ht="27.2" customHeight="1" x14ac:dyDescent="0.2">
      <c r="A44" s="65">
        <v>2</v>
      </c>
      <c r="B44" s="65"/>
      <c r="C44" s="69" t="s">
        <v>78</v>
      </c>
      <c r="D44" s="51"/>
      <c r="E44" s="51"/>
      <c r="F44" s="51"/>
      <c r="G44" s="51"/>
      <c r="H44" s="51"/>
      <c r="I44" s="51"/>
      <c r="J44" s="51"/>
      <c r="K44" s="51"/>
      <c r="L44" s="51"/>
      <c r="M44" s="51"/>
      <c r="N44" s="51"/>
      <c r="O44" s="51"/>
      <c r="P44" s="51"/>
      <c r="Q44" s="51"/>
      <c r="R44" s="51"/>
      <c r="S44" s="51"/>
      <c r="T44" s="51"/>
      <c r="U44" s="51"/>
      <c r="V44" s="51"/>
      <c r="W44" s="51"/>
      <c r="X44" s="51"/>
      <c r="Y44" s="51"/>
      <c r="Z44" s="52"/>
      <c r="AA44" s="64">
        <v>0</v>
      </c>
      <c r="AB44" s="64"/>
      <c r="AC44" s="64"/>
      <c r="AD44" s="64"/>
      <c r="AE44" s="64"/>
      <c r="AF44" s="64">
        <v>586171</v>
      </c>
      <c r="AG44" s="64"/>
      <c r="AH44" s="64"/>
      <c r="AI44" s="64"/>
      <c r="AJ44" s="64"/>
      <c r="AK44" s="64">
        <f>AA44+AF44</f>
        <v>586171</v>
      </c>
      <c r="AL44" s="64"/>
      <c r="AM44" s="64"/>
      <c r="AN44" s="64"/>
      <c r="AO44" s="64"/>
      <c r="AP44" s="64">
        <v>0</v>
      </c>
      <c r="AQ44" s="64"/>
      <c r="AR44" s="64"/>
      <c r="AS44" s="64"/>
      <c r="AT44" s="64"/>
      <c r="AU44" s="64">
        <v>490131</v>
      </c>
      <c r="AV44" s="64"/>
      <c r="AW44" s="64"/>
      <c r="AX44" s="64"/>
      <c r="AY44" s="64"/>
      <c r="AZ44" s="64">
        <f>AP44+AU44</f>
        <v>490131</v>
      </c>
      <c r="BA44" s="64"/>
      <c r="BB44" s="64"/>
      <c r="BC44" s="64"/>
      <c r="BD44" s="64">
        <f>AP44-AA44</f>
        <v>0</v>
      </c>
      <c r="BE44" s="64"/>
      <c r="BF44" s="64"/>
      <c r="BG44" s="64"/>
      <c r="BH44" s="64"/>
      <c r="BI44" s="64">
        <f>AU44-AF44</f>
        <v>-96040</v>
      </c>
      <c r="BJ44" s="64"/>
      <c r="BK44" s="64"/>
      <c r="BL44" s="64"/>
      <c r="BM44" s="64"/>
      <c r="BN44" s="64">
        <f>BD44+BI44</f>
        <v>-96040</v>
      </c>
      <c r="BO44" s="64"/>
      <c r="BP44" s="64"/>
      <c r="BQ44" s="64"/>
      <c r="BS44" s="47"/>
    </row>
    <row r="45" spans="1:79" ht="40.700000000000003" customHeight="1" x14ac:dyDescent="0.2">
      <c r="A45" s="65">
        <v>3</v>
      </c>
      <c r="B45" s="65"/>
      <c r="C45" s="66" t="s">
        <v>79</v>
      </c>
      <c r="D45" s="67"/>
      <c r="E45" s="67"/>
      <c r="F45" s="67"/>
      <c r="G45" s="67"/>
      <c r="H45" s="67"/>
      <c r="I45" s="67"/>
      <c r="J45" s="67"/>
      <c r="K45" s="67"/>
      <c r="L45" s="67"/>
      <c r="M45" s="67"/>
      <c r="N45" s="67"/>
      <c r="O45" s="67"/>
      <c r="P45" s="67"/>
      <c r="Q45" s="67"/>
      <c r="R45" s="67"/>
      <c r="S45" s="67"/>
      <c r="T45" s="67"/>
      <c r="U45" s="67"/>
      <c r="V45" s="67"/>
      <c r="W45" s="67"/>
      <c r="X45" s="67"/>
      <c r="Y45" s="67"/>
      <c r="Z45" s="68"/>
      <c r="AA45" s="64">
        <v>0</v>
      </c>
      <c r="AB45" s="64"/>
      <c r="AC45" s="64"/>
      <c r="AD45" s="64"/>
      <c r="AE45" s="64"/>
      <c r="AF45" s="64">
        <v>245724</v>
      </c>
      <c r="AG45" s="64"/>
      <c r="AH45" s="64"/>
      <c r="AI45" s="64"/>
      <c r="AJ45" s="64"/>
      <c r="AK45" s="64">
        <f>AA45+AF45</f>
        <v>245724</v>
      </c>
      <c r="AL45" s="64"/>
      <c r="AM45" s="64"/>
      <c r="AN45" s="64"/>
      <c r="AO45" s="64"/>
      <c r="AP45" s="64">
        <v>0</v>
      </c>
      <c r="AQ45" s="64"/>
      <c r="AR45" s="64"/>
      <c r="AS45" s="64"/>
      <c r="AT45" s="64"/>
      <c r="AU45" s="64">
        <v>62433.299999999988</v>
      </c>
      <c r="AV45" s="64"/>
      <c r="AW45" s="64"/>
      <c r="AX45" s="64"/>
      <c r="AY45" s="64"/>
      <c r="AZ45" s="64">
        <f>AP45+AU45</f>
        <v>62433.299999999988</v>
      </c>
      <c r="BA45" s="64"/>
      <c r="BB45" s="64"/>
      <c r="BC45" s="64"/>
      <c r="BD45" s="64">
        <f>AP45-AA45</f>
        <v>0</v>
      </c>
      <c r="BE45" s="64"/>
      <c r="BF45" s="64"/>
      <c r="BG45" s="64"/>
      <c r="BH45" s="64"/>
      <c r="BI45" s="64">
        <f>AU45-AF45</f>
        <v>-183290.7</v>
      </c>
      <c r="BJ45" s="64"/>
      <c r="BK45" s="64"/>
      <c r="BL45" s="64"/>
      <c r="BM45" s="64"/>
      <c r="BN45" s="64">
        <f>BD45+BI45</f>
        <v>-183290.7</v>
      </c>
      <c r="BO45" s="64"/>
      <c r="BP45" s="64"/>
      <c r="BQ45" s="64"/>
      <c r="BS45" s="47"/>
    </row>
    <row r="46" spans="1:79" s="40" customFormat="1" ht="15" customHeight="1" x14ac:dyDescent="0.2">
      <c r="A46" s="81"/>
      <c r="B46" s="81"/>
      <c r="C46" s="82" t="s">
        <v>80</v>
      </c>
      <c r="D46" s="83"/>
      <c r="E46" s="83"/>
      <c r="F46" s="83"/>
      <c r="G46" s="83"/>
      <c r="H46" s="83"/>
      <c r="I46" s="83"/>
      <c r="J46" s="83"/>
      <c r="K46" s="83"/>
      <c r="L46" s="83"/>
      <c r="M46" s="83"/>
      <c r="N46" s="83"/>
      <c r="O46" s="83"/>
      <c r="P46" s="83"/>
      <c r="Q46" s="83"/>
      <c r="R46" s="83"/>
      <c r="S46" s="83"/>
      <c r="T46" s="83"/>
      <c r="U46" s="83"/>
      <c r="V46" s="83"/>
      <c r="W46" s="83"/>
      <c r="X46" s="83"/>
      <c r="Y46" s="83"/>
      <c r="Z46" s="84"/>
      <c r="AA46" s="63">
        <v>0</v>
      </c>
      <c r="AB46" s="63"/>
      <c r="AC46" s="63"/>
      <c r="AD46" s="63"/>
      <c r="AE46" s="63"/>
      <c r="AF46" s="63">
        <v>4409682</v>
      </c>
      <c r="AG46" s="63"/>
      <c r="AH46" s="63"/>
      <c r="AI46" s="63"/>
      <c r="AJ46" s="63"/>
      <c r="AK46" s="63">
        <f>AA46+AF46</f>
        <v>4409682</v>
      </c>
      <c r="AL46" s="63"/>
      <c r="AM46" s="63"/>
      <c r="AN46" s="63"/>
      <c r="AO46" s="63"/>
      <c r="AP46" s="63">
        <v>0</v>
      </c>
      <c r="AQ46" s="63"/>
      <c r="AR46" s="63"/>
      <c r="AS46" s="63"/>
      <c r="AT46" s="63"/>
      <c r="AU46" s="63">
        <f>SUM(AU43:AU45)</f>
        <v>4058556.71</v>
      </c>
      <c r="AV46" s="63"/>
      <c r="AW46" s="63"/>
      <c r="AX46" s="63"/>
      <c r="AY46" s="63"/>
      <c r="AZ46" s="63">
        <f>AP46+AU46</f>
        <v>4058556.71</v>
      </c>
      <c r="BA46" s="63"/>
      <c r="BB46" s="63"/>
      <c r="BC46" s="63"/>
      <c r="BD46" s="63">
        <f>AP46-AA46</f>
        <v>0</v>
      </c>
      <c r="BE46" s="63"/>
      <c r="BF46" s="63"/>
      <c r="BG46" s="63"/>
      <c r="BH46" s="63"/>
      <c r="BI46" s="63">
        <f>AU46-AF46</f>
        <v>-351125.29000000004</v>
      </c>
      <c r="BJ46" s="63"/>
      <c r="BK46" s="63"/>
      <c r="BL46" s="63"/>
      <c r="BM46" s="63"/>
      <c r="BN46" s="63">
        <f>BD46+BI46</f>
        <v>-351125.29000000004</v>
      </c>
      <c r="BO46" s="63"/>
      <c r="BP46" s="63"/>
      <c r="BQ46" s="63"/>
      <c r="BS46" s="47"/>
    </row>
    <row r="48" spans="1:79" ht="29.25" customHeight="1" x14ac:dyDescent="0.2">
      <c r="A48" s="91" t="s">
        <v>118</v>
      </c>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row>
    <row r="49" spans="1:79" ht="9.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x14ac:dyDescent="0.2">
      <c r="A50" s="121" t="s">
        <v>3</v>
      </c>
      <c r="B50" s="121"/>
      <c r="C50" s="62" t="s">
        <v>60</v>
      </c>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row>
    <row r="51" spans="1:79" ht="15.75" x14ac:dyDescent="0.2">
      <c r="A51" s="121">
        <v>1</v>
      </c>
      <c r="B51" s="121"/>
      <c r="C51" s="125">
        <v>2</v>
      </c>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row>
    <row r="52" spans="1:79" ht="90.4" customHeight="1" x14ac:dyDescent="0.2">
      <c r="A52" s="122">
        <v>1</v>
      </c>
      <c r="B52" s="123"/>
      <c r="C52" s="126" t="s">
        <v>137</v>
      </c>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8"/>
    </row>
    <row r="53" spans="1:79" ht="74.099999999999994" customHeight="1" x14ac:dyDescent="0.2">
      <c r="A53" s="122">
        <v>2</v>
      </c>
      <c r="B53" s="123"/>
      <c r="C53" s="126" t="s">
        <v>133</v>
      </c>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8"/>
    </row>
    <row r="54" spans="1:79" ht="90.4" customHeight="1" x14ac:dyDescent="0.2">
      <c r="A54" s="122">
        <v>3</v>
      </c>
      <c r="B54" s="123"/>
      <c r="C54" s="126" t="s">
        <v>119</v>
      </c>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8"/>
    </row>
    <row r="56" spans="1:79" ht="15.75" customHeight="1" x14ac:dyDescent="0.2">
      <c r="A56" s="91" t="s">
        <v>42</v>
      </c>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row>
    <row r="57" spans="1:79" ht="15" customHeight="1" x14ac:dyDescent="0.2">
      <c r="A57" s="124" t="s">
        <v>109</v>
      </c>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row>
    <row r="58" spans="1:79" ht="28.5" customHeight="1" x14ac:dyDescent="0.2">
      <c r="A58" s="70" t="s">
        <v>3</v>
      </c>
      <c r="B58" s="71"/>
      <c r="C58" s="62" t="s">
        <v>28</v>
      </c>
      <c r="D58" s="62"/>
      <c r="E58" s="62"/>
      <c r="F58" s="62"/>
      <c r="G58" s="62"/>
      <c r="H58" s="62"/>
      <c r="I58" s="62"/>
      <c r="J58" s="62"/>
      <c r="K58" s="62"/>
      <c r="L58" s="62"/>
      <c r="M58" s="62"/>
      <c r="N58" s="62"/>
      <c r="O58" s="62"/>
      <c r="P58" s="62"/>
      <c r="Q58" s="62"/>
      <c r="R58" s="62"/>
      <c r="S58" s="62" t="s">
        <v>25</v>
      </c>
      <c r="T58" s="62"/>
      <c r="U58" s="62"/>
      <c r="V58" s="62"/>
      <c r="W58" s="62"/>
      <c r="X58" s="62"/>
      <c r="Y58" s="62"/>
      <c r="Z58" s="62"/>
      <c r="AA58" s="62"/>
      <c r="AB58" s="62"/>
      <c r="AC58" s="62"/>
      <c r="AD58" s="62"/>
      <c r="AE58" s="62"/>
      <c r="AF58" s="62"/>
      <c r="AG58" s="62"/>
      <c r="AH58" s="62"/>
      <c r="AI58" s="62" t="s">
        <v>44</v>
      </c>
      <c r="AJ58" s="62"/>
      <c r="AK58" s="62"/>
      <c r="AL58" s="62"/>
      <c r="AM58" s="62"/>
      <c r="AN58" s="62"/>
      <c r="AO58" s="62"/>
      <c r="AP58" s="62"/>
      <c r="AQ58" s="62"/>
      <c r="AR58" s="62"/>
      <c r="AS58" s="62"/>
      <c r="AT58" s="62"/>
      <c r="AU58" s="62"/>
      <c r="AV58" s="62"/>
      <c r="AW58" s="62"/>
      <c r="AX58" s="62"/>
      <c r="AY58" s="62" t="s">
        <v>0</v>
      </c>
      <c r="AZ58" s="62"/>
      <c r="BA58" s="62"/>
      <c r="BB58" s="62"/>
      <c r="BC58" s="62"/>
      <c r="BD58" s="62"/>
      <c r="BE58" s="62"/>
      <c r="BF58" s="62"/>
      <c r="BG58" s="62"/>
      <c r="BH58" s="62"/>
      <c r="BI58" s="62"/>
      <c r="BJ58" s="62"/>
      <c r="BK58" s="62"/>
      <c r="BL58" s="62"/>
      <c r="BM58" s="62"/>
      <c r="BN58" s="62"/>
      <c r="BO58" s="2"/>
      <c r="BP58" s="2"/>
      <c r="BQ58" s="2"/>
    </row>
    <row r="59" spans="1:79" ht="29.1" customHeight="1" x14ac:dyDescent="0.2">
      <c r="A59" s="72"/>
      <c r="B59" s="73"/>
      <c r="C59" s="62"/>
      <c r="D59" s="62"/>
      <c r="E59" s="62"/>
      <c r="F59" s="62"/>
      <c r="G59" s="62"/>
      <c r="H59" s="62"/>
      <c r="I59" s="62"/>
      <c r="J59" s="62"/>
      <c r="K59" s="62"/>
      <c r="L59" s="62"/>
      <c r="M59" s="62"/>
      <c r="N59" s="62"/>
      <c r="O59" s="62"/>
      <c r="P59" s="62"/>
      <c r="Q59" s="62"/>
      <c r="R59" s="62"/>
      <c r="S59" s="62" t="s">
        <v>2</v>
      </c>
      <c r="T59" s="62"/>
      <c r="U59" s="62"/>
      <c r="V59" s="62"/>
      <c r="W59" s="62"/>
      <c r="X59" s="62" t="s">
        <v>1</v>
      </c>
      <c r="Y59" s="62"/>
      <c r="Z59" s="62"/>
      <c r="AA59" s="62"/>
      <c r="AB59" s="62"/>
      <c r="AC59" s="62" t="s">
        <v>26</v>
      </c>
      <c r="AD59" s="62"/>
      <c r="AE59" s="62"/>
      <c r="AF59" s="62"/>
      <c r="AG59" s="62"/>
      <c r="AH59" s="62"/>
      <c r="AI59" s="62" t="s">
        <v>2</v>
      </c>
      <c r="AJ59" s="62"/>
      <c r="AK59" s="62"/>
      <c r="AL59" s="62"/>
      <c r="AM59" s="62"/>
      <c r="AN59" s="62" t="s">
        <v>1</v>
      </c>
      <c r="AO59" s="62"/>
      <c r="AP59" s="62"/>
      <c r="AQ59" s="62"/>
      <c r="AR59" s="62"/>
      <c r="AS59" s="62" t="s">
        <v>26</v>
      </c>
      <c r="AT59" s="62"/>
      <c r="AU59" s="62"/>
      <c r="AV59" s="62"/>
      <c r="AW59" s="62"/>
      <c r="AX59" s="62"/>
      <c r="AY59" s="88" t="s">
        <v>2</v>
      </c>
      <c r="AZ59" s="89"/>
      <c r="BA59" s="89"/>
      <c r="BB59" s="89"/>
      <c r="BC59" s="90"/>
      <c r="BD59" s="88" t="s">
        <v>1</v>
      </c>
      <c r="BE59" s="89"/>
      <c r="BF59" s="89"/>
      <c r="BG59" s="89"/>
      <c r="BH59" s="90"/>
      <c r="BI59" s="62" t="s">
        <v>26</v>
      </c>
      <c r="BJ59" s="62"/>
      <c r="BK59" s="62"/>
      <c r="BL59" s="62"/>
      <c r="BM59" s="62"/>
      <c r="BN59" s="62"/>
      <c r="BO59" s="2"/>
      <c r="BP59" s="2"/>
      <c r="BQ59" s="2"/>
    </row>
    <row r="60" spans="1:79" ht="15.95" customHeight="1" x14ac:dyDescent="0.25">
      <c r="A60" s="62">
        <v>1</v>
      </c>
      <c r="B60" s="62"/>
      <c r="C60" s="62">
        <v>2</v>
      </c>
      <c r="D60" s="62"/>
      <c r="E60" s="62"/>
      <c r="F60" s="62"/>
      <c r="G60" s="62"/>
      <c r="H60" s="62"/>
      <c r="I60" s="62"/>
      <c r="J60" s="62"/>
      <c r="K60" s="62"/>
      <c r="L60" s="62"/>
      <c r="M60" s="62"/>
      <c r="N60" s="62"/>
      <c r="O60" s="62"/>
      <c r="P60" s="62"/>
      <c r="Q60" s="62"/>
      <c r="R60" s="62"/>
      <c r="S60" s="62">
        <v>3</v>
      </c>
      <c r="T60" s="62"/>
      <c r="U60" s="62"/>
      <c r="V60" s="62"/>
      <c r="W60" s="62"/>
      <c r="X60" s="62">
        <v>4</v>
      </c>
      <c r="Y60" s="62"/>
      <c r="Z60" s="62"/>
      <c r="AA60" s="62"/>
      <c r="AB60" s="62"/>
      <c r="AC60" s="62">
        <v>5</v>
      </c>
      <c r="AD60" s="62"/>
      <c r="AE60" s="62"/>
      <c r="AF60" s="62"/>
      <c r="AG60" s="62"/>
      <c r="AH60" s="62"/>
      <c r="AI60" s="62">
        <v>6</v>
      </c>
      <c r="AJ60" s="62"/>
      <c r="AK60" s="62"/>
      <c r="AL60" s="62"/>
      <c r="AM60" s="62"/>
      <c r="AN60" s="62">
        <v>7</v>
      </c>
      <c r="AO60" s="62"/>
      <c r="AP60" s="62"/>
      <c r="AQ60" s="62"/>
      <c r="AR60" s="62"/>
      <c r="AS60" s="62">
        <v>8</v>
      </c>
      <c r="AT60" s="62"/>
      <c r="AU60" s="62"/>
      <c r="AV60" s="62"/>
      <c r="AW60" s="62"/>
      <c r="AX60" s="62"/>
      <c r="AY60" s="62">
        <v>9</v>
      </c>
      <c r="AZ60" s="62"/>
      <c r="BA60" s="62"/>
      <c r="BB60" s="62"/>
      <c r="BC60" s="62"/>
      <c r="BD60" s="62">
        <v>10</v>
      </c>
      <c r="BE60" s="62"/>
      <c r="BF60" s="62"/>
      <c r="BG60" s="62"/>
      <c r="BH60" s="62"/>
      <c r="BI60" s="88">
        <v>11</v>
      </c>
      <c r="BJ60" s="89"/>
      <c r="BK60" s="89"/>
      <c r="BL60" s="89"/>
      <c r="BM60" s="89"/>
      <c r="BN60" s="90"/>
      <c r="BO60" s="6"/>
      <c r="BP60" s="6"/>
      <c r="BQ60" s="6"/>
    </row>
    <row r="61" spans="1:79" ht="18" hidden="1" customHeight="1" x14ac:dyDescent="0.2">
      <c r="A61" s="49" t="s">
        <v>13</v>
      </c>
      <c r="B61" s="49"/>
      <c r="C61" s="74" t="s">
        <v>14</v>
      </c>
      <c r="D61" s="74"/>
      <c r="E61" s="74"/>
      <c r="F61" s="74"/>
      <c r="G61" s="74"/>
      <c r="H61" s="74"/>
      <c r="I61" s="74"/>
      <c r="J61" s="74"/>
      <c r="K61" s="74"/>
      <c r="L61" s="74"/>
      <c r="M61" s="74"/>
      <c r="N61" s="74"/>
      <c r="O61" s="74"/>
      <c r="P61" s="74"/>
      <c r="Q61" s="74"/>
      <c r="R61" s="74"/>
      <c r="S61" s="75" t="s">
        <v>10</v>
      </c>
      <c r="T61" s="75"/>
      <c r="U61" s="75"/>
      <c r="V61" s="75"/>
      <c r="W61" s="75"/>
      <c r="X61" s="75" t="s">
        <v>9</v>
      </c>
      <c r="Y61" s="75"/>
      <c r="Z61" s="75"/>
      <c r="AA61" s="75"/>
      <c r="AB61" s="75"/>
      <c r="AC61" s="76" t="s">
        <v>16</v>
      </c>
      <c r="AD61" s="77"/>
      <c r="AE61" s="77"/>
      <c r="AF61" s="77"/>
      <c r="AG61" s="77"/>
      <c r="AH61" s="77"/>
      <c r="AI61" s="75" t="s">
        <v>11</v>
      </c>
      <c r="AJ61" s="75"/>
      <c r="AK61" s="75"/>
      <c r="AL61" s="75"/>
      <c r="AM61" s="75"/>
      <c r="AN61" s="75" t="s">
        <v>12</v>
      </c>
      <c r="AO61" s="75"/>
      <c r="AP61" s="75"/>
      <c r="AQ61" s="75"/>
      <c r="AR61" s="75"/>
      <c r="AS61" s="76" t="s">
        <v>16</v>
      </c>
      <c r="AT61" s="77"/>
      <c r="AU61" s="77"/>
      <c r="AV61" s="77"/>
      <c r="AW61" s="77"/>
      <c r="AX61" s="77"/>
      <c r="AY61" s="85" t="s">
        <v>17</v>
      </c>
      <c r="AZ61" s="86"/>
      <c r="BA61" s="86"/>
      <c r="BB61" s="86"/>
      <c r="BC61" s="87"/>
      <c r="BD61" s="85" t="s">
        <v>17</v>
      </c>
      <c r="BE61" s="86"/>
      <c r="BF61" s="86"/>
      <c r="BG61" s="86"/>
      <c r="BH61" s="87"/>
      <c r="BI61" s="77" t="s">
        <v>16</v>
      </c>
      <c r="BJ61" s="77"/>
      <c r="BK61" s="77"/>
      <c r="BL61" s="77"/>
      <c r="BM61" s="77"/>
      <c r="BN61" s="77"/>
      <c r="BO61" s="7"/>
      <c r="BP61" s="7"/>
      <c r="BQ61" s="7"/>
      <c r="CA61" s="1" t="s">
        <v>21</v>
      </c>
    </row>
    <row r="62" spans="1:79" ht="40.700000000000003" customHeight="1" x14ac:dyDescent="0.2">
      <c r="A62" s="49">
        <v>1</v>
      </c>
      <c r="B62" s="49"/>
      <c r="C62" s="78" t="s">
        <v>81</v>
      </c>
      <c r="D62" s="79"/>
      <c r="E62" s="79"/>
      <c r="F62" s="79"/>
      <c r="G62" s="79"/>
      <c r="H62" s="79"/>
      <c r="I62" s="79"/>
      <c r="J62" s="79"/>
      <c r="K62" s="79"/>
      <c r="L62" s="79"/>
      <c r="M62" s="79"/>
      <c r="N62" s="79"/>
      <c r="O62" s="79"/>
      <c r="P62" s="79"/>
      <c r="Q62" s="79"/>
      <c r="R62" s="80"/>
      <c r="S62" s="48">
        <v>0</v>
      </c>
      <c r="T62" s="48"/>
      <c r="U62" s="48"/>
      <c r="V62" s="48"/>
      <c r="W62" s="48"/>
      <c r="X62" s="48">
        <v>4409682</v>
      </c>
      <c r="Y62" s="48"/>
      <c r="Z62" s="48"/>
      <c r="AA62" s="48"/>
      <c r="AB62" s="48"/>
      <c r="AC62" s="48">
        <f>S62+X62</f>
        <v>4409682</v>
      </c>
      <c r="AD62" s="48"/>
      <c r="AE62" s="48"/>
      <c r="AF62" s="48"/>
      <c r="AG62" s="48"/>
      <c r="AH62" s="48"/>
      <c r="AI62" s="48">
        <v>0</v>
      </c>
      <c r="AJ62" s="48"/>
      <c r="AK62" s="48"/>
      <c r="AL62" s="48"/>
      <c r="AM62" s="48"/>
      <c r="AN62" s="48">
        <v>4058556.71</v>
      </c>
      <c r="AO62" s="48"/>
      <c r="AP62" s="48"/>
      <c r="AQ62" s="48"/>
      <c r="AR62" s="48"/>
      <c r="AS62" s="48">
        <f>AI62+AN62</f>
        <v>4058556.71</v>
      </c>
      <c r="AT62" s="48"/>
      <c r="AU62" s="48"/>
      <c r="AV62" s="48"/>
      <c r="AW62" s="48"/>
      <c r="AX62" s="48"/>
      <c r="AY62" s="48">
        <f>AI62-S62</f>
        <v>0</v>
      </c>
      <c r="AZ62" s="48"/>
      <c r="BA62" s="48"/>
      <c r="BB62" s="48"/>
      <c r="BC62" s="48"/>
      <c r="BD62" s="106">
        <f>AN62-X62</f>
        <v>-351125.29000000004</v>
      </c>
      <c r="BE62" s="106"/>
      <c r="BF62" s="106"/>
      <c r="BG62" s="106"/>
      <c r="BH62" s="106"/>
      <c r="BI62" s="106">
        <f>AY62+BD62</f>
        <v>-351125.29000000004</v>
      </c>
      <c r="BJ62" s="106"/>
      <c r="BK62" s="106"/>
      <c r="BL62" s="106"/>
      <c r="BM62" s="106"/>
      <c r="BN62" s="106"/>
      <c r="BO62" s="8"/>
      <c r="BP62" s="8"/>
      <c r="BQ62" s="8">
        <f>AN62/X62*100</f>
        <v>92.037401109649181</v>
      </c>
      <c r="CA62" s="1" t="s">
        <v>22</v>
      </c>
    </row>
    <row r="63" spans="1:79" s="40" customFormat="1" ht="15" customHeight="1" x14ac:dyDescent="0.2">
      <c r="A63" s="55"/>
      <c r="B63" s="55"/>
      <c r="C63" s="105" t="s">
        <v>82</v>
      </c>
      <c r="D63" s="83"/>
      <c r="E63" s="83"/>
      <c r="F63" s="83"/>
      <c r="G63" s="83"/>
      <c r="H63" s="83"/>
      <c r="I63" s="83"/>
      <c r="J63" s="83"/>
      <c r="K63" s="83"/>
      <c r="L63" s="83"/>
      <c r="M63" s="83"/>
      <c r="N63" s="83"/>
      <c r="O63" s="83"/>
      <c r="P63" s="83"/>
      <c r="Q63" s="83"/>
      <c r="R63" s="84"/>
      <c r="S63" s="54">
        <v>0</v>
      </c>
      <c r="T63" s="54"/>
      <c r="U63" s="54"/>
      <c r="V63" s="54"/>
      <c r="W63" s="54"/>
      <c r="X63" s="54">
        <v>4409682</v>
      </c>
      <c r="Y63" s="54"/>
      <c r="Z63" s="54"/>
      <c r="AA63" s="54"/>
      <c r="AB63" s="54"/>
      <c r="AC63" s="54">
        <f>S63+X63</f>
        <v>4409682</v>
      </c>
      <c r="AD63" s="54"/>
      <c r="AE63" s="54"/>
      <c r="AF63" s="54"/>
      <c r="AG63" s="54"/>
      <c r="AH63" s="54"/>
      <c r="AI63" s="54">
        <v>0</v>
      </c>
      <c r="AJ63" s="54"/>
      <c r="AK63" s="54"/>
      <c r="AL63" s="54"/>
      <c r="AM63" s="54"/>
      <c r="AN63" s="54">
        <f>AN62</f>
        <v>4058556.71</v>
      </c>
      <c r="AO63" s="54"/>
      <c r="AP63" s="54"/>
      <c r="AQ63" s="54"/>
      <c r="AR63" s="54"/>
      <c r="AS63" s="54">
        <f>AI63+AN63</f>
        <v>4058556.71</v>
      </c>
      <c r="AT63" s="54"/>
      <c r="AU63" s="54"/>
      <c r="AV63" s="54"/>
      <c r="AW63" s="54"/>
      <c r="AX63" s="54"/>
      <c r="AY63" s="54">
        <f>AI63-S63</f>
        <v>0</v>
      </c>
      <c r="AZ63" s="54"/>
      <c r="BA63" s="54"/>
      <c r="BB63" s="54"/>
      <c r="BC63" s="54"/>
      <c r="BD63" s="107">
        <f>AN63-X63</f>
        <v>-351125.29000000004</v>
      </c>
      <c r="BE63" s="107"/>
      <c r="BF63" s="107"/>
      <c r="BG63" s="107"/>
      <c r="BH63" s="107"/>
      <c r="BI63" s="107">
        <f>AY63+BD63</f>
        <v>-351125.29000000004</v>
      </c>
      <c r="BJ63" s="107"/>
      <c r="BK63" s="107"/>
      <c r="BL63" s="107"/>
      <c r="BM63" s="107"/>
      <c r="BN63" s="107"/>
      <c r="BO63" s="41"/>
      <c r="BP63" s="41"/>
      <c r="BQ63" s="41"/>
    </row>
    <row r="65" spans="1:79" ht="15.75" customHeight="1" x14ac:dyDescent="0.2">
      <c r="A65" s="91" t="s">
        <v>43</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row>
    <row r="66" spans="1:79" ht="15.75" customHeight="1" x14ac:dyDescent="0.2">
      <c r="A66" s="91" t="s">
        <v>61</v>
      </c>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row>
    <row r="67" spans="1:79" ht="8.4499999999999993" customHeight="1" x14ac:dyDescent="0.2"/>
    <row r="68" spans="1:79" ht="45" customHeight="1" x14ac:dyDescent="0.2">
      <c r="A68" s="70" t="s">
        <v>3</v>
      </c>
      <c r="B68" s="71"/>
      <c r="C68" s="70" t="s">
        <v>6</v>
      </c>
      <c r="D68" s="103"/>
      <c r="E68" s="103"/>
      <c r="F68" s="103"/>
      <c r="G68" s="103"/>
      <c r="H68" s="103"/>
      <c r="I68" s="71"/>
      <c r="J68" s="70" t="s">
        <v>5</v>
      </c>
      <c r="K68" s="103"/>
      <c r="L68" s="103"/>
      <c r="M68" s="103"/>
      <c r="N68" s="71"/>
      <c r="O68" s="70" t="s">
        <v>4</v>
      </c>
      <c r="P68" s="103"/>
      <c r="Q68" s="103"/>
      <c r="R68" s="103"/>
      <c r="S68" s="103"/>
      <c r="T68" s="103"/>
      <c r="U68" s="103"/>
      <c r="V68" s="103"/>
      <c r="W68" s="103"/>
      <c r="X68" s="71"/>
      <c r="Y68" s="62" t="s">
        <v>25</v>
      </c>
      <c r="Z68" s="62"/>
      <c r="AA68" s="62"/>
      <c r="AB68" s="62"/>
      <c r="AC68" s="62"/>
      <c r="AD68" s="62"/>
      <c r="AE68" s="62"/>
      <c r="AF68" s="62"/>
      <c r="AG68" s="62"/>
      <c r="AH68" s="62"/>
      <c r="AI68" s="62"/>
      <c r="AJ68" s="62"/>
      <c r="AK68" s="62"/>
      <c r="AL68" s="62"/>
      <c r="AM68" s="62"/>
      <c r="AN68" s="62" t="s">
        <v>45</v>
      </c>
      <c r="AO68" s="62"/>
      <c r="AP68" s="62"/>
      <c r="AQ68" s="62"/>
      <c r="AR68" s="62"/>
      <c r="AS68" s="62"/>
      <c r="AT68" s="62"/>
      <c r="AU68" s="62"/>
      <c r="AV68" s="62"/>
      <c r="AW68" s="62"/>
      <c r="AX68" s="62"/>
      <c r="AY68" s="62"/>
      <c r="AZ68" s="62"/>
      <c r="BA68" s="62"/>
      <c r="BB68" s="62"/>
      <c r="BC68" s="61" t="s">
        <v>0</v>
      </c>
      <c r="BD68" s="61"/>
      <c r="BE68" s="61"/>
      <c r="BF68" s="61"/>
      <c r="BG68" s="61"/>
      <c r="BH68" s="61"/>
      <c r="BI68" s="61"/>
      <c r="BJ68" s="61"/>
      <c r="BK68" s="61"/>
      <c r="BL68" s="61"/>
      <c r="BM68" s="61"/>
      <c r="BN68" s="61"/>
      <c r="BO68" s="61"/>
      <c r="BP68" s="61"/>
      <c r="BQ68" s="61"/>
      <c r="BR68" s="10"/>
      <c r="BS68" s="10"/>
      <c r="BT68" s="10"/>
      <c r="BU68" s="10"/>
      <c r="BV68" s="10"/>
      <c r="BW68" s="10"/>
      <c r="BX68" s="10"/>
      <c r="BY68" s="10"/>
      <c r="BZ68" s="9"/>
    </row>
    <row r="69" spans="1:79" ht="32.25" customHeight="1" x14ac:dyDescent="0.2">
      <c r="A69" s="72"/>
      <c r="B69" s="73"/>
      <c r="C69" s="72"/>
      <c r="D69" s="104"/>
      <c r="E69" s="104"/>
      <c r="F69" s="104"/>
      <c r="G69" s="104"/>
      <c r="H69" s="104"/>
      <c r="I69" s="73"/>
      <c r="J69" s="72"/>
      <c r="K69" s="104"/>
      <c r="L69" s="104"/>
      <c r="M69" s="104"/>
      <c r="N69" s="73"/>
      <c r="O69" s="72"/>
      <c r="P69" s="104"/>
      <c r="Q69" s="104"/>
      <c r="R69" s="104"/>
      <c r="S69" s="104"/>
      <c r="T69" s="104"/>
      <c r="U69" s="104"/>
      <c r="V69" s="104"/>
      <c r="W69" s="104"/>
      <c r="X69" s="73"/>
      <c r="Y69" s="88" t="s">
        <v>2</v>
      </c>
      <c r="Z69" s="89"/>
      <c r="AA69" s="89"/>
      <c r="AB69" s="89"/>
      <c r="AC69" s="90"/>
      <c r="AD69" s="88" t="s">
        <v>1</v>
      </c>
      <c r="AE69" s="89"/>
      <c r="AF69" s="89"/>
      <c r="AG69" s="89"/>
      <c r="AH69" s="90"/>
      <c r="AI69" s="62" t="s">
        <v>26</v>
      </c>
      <c r="AJ69" s="62"/>
      <c r="AK69" s="62"/>
      <c r="AL69" s="62"/>
      <c r="AM69" s="62"/>
      <c r="AN69" s="62" t="s">
        <v>2</v>
      </c>
      <c r="AO69" s="62"/>
      <c r="AP69" s="62"/>
      <c r="AQ69" s="62"/>
      <c r="AR69" s="62"/>
      <c r="AS69" s="62" t="s">
        <v>1</v>
      </c>
      <c r="AT69" s="62"/>
      <c r="AU69" s="62"/>
      <c r="AV69" s="62"/>
      <c r="AW69" s="62"/>
      <c r="AX69" s="62" t="s">
        <v>26</v>
      </c>
      <c r="AY69" s="62"/>
      <c r="AZ69" s="62"/>
      <c r="BA69" s="62"/>
      <c r="BB69" s="62"/>
      <c r="BC69" s="62" t="s">
        <v>2</v>
      </c>
      <c r="BD69" s="62"/>
      <c r="BE69" s="62"/>
      <c r="BF69" s="62"/>
      <c r="BG69" s="62"/>
      <c r="BH69" s="62" t="s">
        <v>1</v>
      </c>
      <c r="BI69" s="62"/>
      <c r="BJ69" s="62"/>
      <c r="BK69" s="62"/>
      <c r="BL69" s="62"/>
      <c r="BM69" s="62" t="s">
        <v>26</v>
      </c>
      <c r="BN69" s="62"/>
      <c r="BO69" s="62"/>
      <c r="BP69" s="62"/>
      <c r="BQ69" s="62"/>
      <c r="BR69" s="2"/>
      <c r="BS69" s="2"/>
      <c r="BT69" s="2"/>
      <c r="BU69" s="2"/>
      <c r="BV69" s="2"/>
      <c r="BW69" s="2"/>
      <c r="BX69" s="2"/>
      <c r="BY69" s="2"/>
      <c r="BZ69" s="9"/>
    </row>
    <row r="70" spans="1:79" ht="15.95" customHeight="1" x14ac:dyDescent="0.2">
      <c r="A70" s="62">
        <v>1</v>
      </c>
      <c r="B70" s="62"/>
      <c r="C70" s="62">
        <v>2</v>
      </c>
      <c r="D70" s="62"/>
      <c r="E70" s="62"/>
      <c r="F70" s="62"/>
      <c r="G70" s="62"/>
      <c r="H70" s="62"/>
      <c r="I70" s="62"/>
      <c r="J70" s="62">
        <v>3</v>
      </c>
      <c r="K70" s="62"/>
      <c r="L70" s="62"/>
      <c r="M70" s="62"/>
      <c r="N70" s="62"/>
      <c r="O70" s="62">
        <v>4</v>
      </c>
      <c r="P70" s="62"/>
      <c r="Q70" s="62"/>
      <c r="R70" s="62"/>
      <c r="S70" s="62"/>
      <c r="T70" s="62"/>
      <c r="U70" s="62"/>
      <c r="V70" s="62"/>
      <c r="W70" s="62"/>
      <c r="X70" s="62"/>
      <c r="Y70" s="62">
        <v>5</v>
      </c>
      <c r="Z70" s="62"/>
      <c r="AA70" s="62"/>
      <c r="AB70" s="62"/>
      <c r="AC70" s="62"/>
      <c r="AD70" s="62">
        <v>6</v>
      </c>
      <c r="AE70" s="62"/>
      <c r="AF70" s="62"/>
      <c r="AG70" s="62"/>
      <c r="AH70" s="62"/>
      <c r="AI70" s="62">
        <v>7</v>
      </c>
      <c r="AJ70" s="62"/>
      <c r="AK70" s="62"/>
      <c r="AL70" s="62"/>
      <c r="AM70" s="62"/>
      <c r="AN70" s="88">
        <v>8</v>
      </c>
      <c r="AO70" s="89"/>
      <c r="AP70" s="89"/>
      <c r="AQ70" s="89"/>
      <c r="AR70" s="90"/>
      <c r="AS70" s="88">
        <v>9</v>
      </c>
      <c r="AT70" s="89"/>
      <c r="AU70" s="89"/>
      <c r="AV70" s="89"/>
      <c r="AW70" s="90"/>
      <c r="AX70" s="88">
        <v>10</v>
      </c>
      <c r="AY70" s="89"/>
      <c r="AZ70" s="89"/>
      <c r="BA70" s="89"/>
      <c r="BB70" s="90"/>
      <c r="BC70" s="88">
        <v>11</v>
      </c>
      <c r="BD70" s="89"/>
      <c r="BE70" s="89"/>
      <c r="BF70" s="89"/>
      <c r="BG70" s="90"/>
      <c r="BH70" s="88">
        <v>12</v>
      </c>
      <c r="BI70" s="89"/>
      <c r="BJ70" s="89"/>
      <c r="BK70" s="89"/>
      <c r="BL70" s="90"/>
      <c r="BM70" s="88">
        <v>13</v>
      </c>
      <c r="BN70" s="89"/>
      <c r="BO70" s="89"/>
      <c r="BP70" s="89"/>
      <c r="BQ70" s="90"/>
      <c r="BR70" s="2"/>
      <c r="BS70" s="2"/>
      <c r="BT70" s="2"/>
      <c r="BU70" s="2"/>
      <c r="BV70" s="2"/>
      <c r="BW70" s="2"/>
      <c r="BX70" s="2"/>
      <c r="BY70" s="2"/>
      <c r="BZ70" s="9"/>
    </row>
    <row r="71" spans="1:79" ht="12.75" hidden="1" customHeight="1" x14ac:dyDescent="0.2">
      <c r="A71" s="49" t="s">
        <v>36</v>
      </c>
      <c r="B71" s="49"/>
      <c r="C71" s="100" t="s">
        <v>14</v>
      </c>
      <c r="D71" s="101"/>
      <c r="E71" s="101"/>
      <c r="F71" s="101"/>
      <c r="G71" s="101"/>
      <c r="H71" s="101"/>
      <c r="I71" s="102"/>
      <c r="J71" s="49" t="s">
        <v>15</v>
      </c>
      <c r="K71" s="49"/>
      <c r="L71" s="49"/>
      <c r="M71" s="49"/>
      <c r="N71" s="49"/>
      <c r="O71" s="74" t="s">
        <v>37</v>
      </c>
      <c r="P71" s="74"/>
      <c r="Q71" s="74"/>
      <c r="R71" s="74"/>
      <c r="S71" s="74"/>
      <c r="T71" s="74"/>
      <c r="U71" s="74"/>
      <c r="V71" s="74"/>
      <c r="W71" s="74"/>
      <c r="X71" s="100"/>
      <c r="Y71" s="75" t="s">
        <v>10</v>
      </c>
      <c r="Z71" s="75"/>
      <c r="AA71" s="75"/>
      <c r="AB71" s="75"/>
      <c r="AC71" s="75"/>
      <c r="AD71" s="75" t="s">
        <v>29</v>
      </c>
      <c r="AE71" s="75"/>
      <c r="AF71" s="75"/>
      <c r="AG71" s="75"/>
      <c r="AH71" s="75"/>
      <c r="AI71" s="75" t="s">
        <v>73</v>
      </c>
      <c r="AJ71" s="75"/>
      <c r="AK71" s="75"/>
      <c r="AL71" s="75"/>
      <c r="AM71" s="75"/>
      <c r="AN71" s="75" t="s">
        <v>30</v>
      </c>
      <c r="AO71" s="75"/>
      <c r="AP71" s="75"/>
      <c r="AQ71" s="75"/>
      <c r="AR71" s="75"/>
      <c r="AS71" s="75" t="s">
        <v>11</v>
      </c>
      <c r="AT71" s="75"/>
      <c r="AU71" s="75"/>
      <c r="AV71" s="75"/>
      <c r="AW71" s="75"/>
      <c r="AX71" s="75" t="s">
        <v>74</v>
      </c>
      <c r="AY71" s="75"/>
      <c r="AZ71" s="75"/>
      <c r="BA71" s="75"/>
      <c r="BB71" s="75"/>
      <c r="BC71" s="75" t="s">
        <v>32</v>
      </c>
      <c r="BD71" s="75"/>
      <c r="BE71" s="75"/>
      <c r="BF71" s="75"/>
      <c r="BG71" s="75"/>
      <c r="BH71" s="75" t="s">
        <v>32</v>
      </c>
      <c r="BI71" s="75"/>
      <c r="BJ71" s="75"/>
      <c r="BK71" s="75"/>
      <c r="BL71" s="75"/>
      <c r="BM71" s="115" t="s">
        <v>16</v>
      </c>
      <c r="BN71" s="115"/>
      <c r="BO71" s="115"/>
      <c r="BP71" s="115"/>
      <c r="BQ71" s="115"/>
      <c r="BR71" s="12"/>
      <c r="BS71" s="12"/>
      <c r="BT71" s="9"/>
      <c r="BU71" s="9"/>
      <c r="BV71" s="9"/>
      <c r="BW71" s="9"/>
      <c r="BX71" s="9"/>
      <c r="BY71" s="9"/>
      <c r="BZ71" s="9"/>
      <c r="CA71" s="1" t="s">
        <v>23</v>
      </c>
    </row>
    <row r="72" spans="1:79" s="40" customFormat="1" ht="15.75" x14ac:dyDescent="0.2">
      <c r="A72" s="55">
        <v>0</v>
      </c>
      <c r="B72" s="55"/>
      <c r="C72" s="59" t="s">
        <v>83</v>
      </c>
      <c r="D72" s="59"/>
      <c r="E72" s="59"/>
      <c r="F72" s="59"/>
      <c r="G72" s="59"/>
      <c r="H72" s="59"/>
      <c r="I72" s="59"/>
      <c r="J72" s="59" t="s">
        <v>84</v>
      </c>
      <c r="K72" s="59"/>
      <c r="L72" s="59"/>
      <c r="M72" s="59"/>
      <c r="N72" s="59"/>
      <c r="O72" s="59" t="s">
        <v>84</v>
      </c>
      <c r="P72" s="59"/>
      <c r="Q72" s="59"/>
      <c r="R72" s="59"/>
      <c r="S72" s="59"/>
      <c r="T72" s="59"/>
      <c r="U72" s="59"/>
      <c r="V72" s="59"/>
      <c r="W72" s="59"/>
      <c r="X72" s="59"/>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42"/>
      <c r="BS72" s="42"/>
      <c r="BT72" s="42"/>
      <c r="BU72" s="42"/>
      <c r="BV72" s="42"/>
      <c r="BW72" s="42"/>
      <c r="BX72" s="42"/>
      <c r="BY72" s="42"/>
      <c r="BZ72" s="43"/>
      <c r="CA72" s="40" t="s">
        <v>24</v>
      </c>
    </row>
    <row r="73" spans="1:79" ht="100.5" customHeight="1" x14ac:dyDescent="0.2">
      <c r="A73" s="49"/>
      <c r="B73" s="49"/>
      <c r="C73" s="50" t="s">
        <v>120</v>
      </c>
      <c r="D73" s="51"/>
      <c r="E73" s="51"/>
      <c r="F73" s="51"/>
      <c r="G73" s="51"/>
      <c r="H73" s="51"/>
      <c r="I73" s="52"/>
      <c r="J73" s="53" t="s">
        <v>85</v>
      </c>
      <c r="K73" s="53"/>
      <c r="L73" s="53"/>
      <c r="M73" s="53"/>
      <c r="N73" s="53"/>
      <c r="O73" s="53" t="s">
        <v>86</v>
      </c>
      <c r="P73" s="53"/>
      <c r="Q73" s="53"/>
      <c r="R73" s="53"/>
      <c r="S73" s="53"/>
      <c r="T73" s="53"/>
      <c r="U73" s="53"/>
      <c r="V73" s="53"/>
      <c r="W73" s="53"/>
      <c r="X73" s="53"/>
      <c r="Y73" s="48">
        <v>0</v>
      </c>
      <c r="Z73" s="48"/>
      <c r="AA73" s="48"/>
      <c r="AB73" s="48"/>
      <c r="AC73" s="48"/>
      <c r="AD73" s="48">
        <v>44</v>
      </c>
      <c r="AE73" s="48"/>
      <c r="AF73" s="48"/>
      <c r="AG73" s="48"/>
      <c r="AH73" s="48"/>
      <c r="AI73" s="48">
        <v>44</v>
      </c>
      <c r="AJ73" s="48"/>
      <c r="AK73" s="48"/>
      <c r="AL73" s="48"/>
      <c r="AM73" s="48"/>
      <c r="AN73" s="48">
        <v>0</v>
      </c>
      <c r="AO73" s="48"/>
      <c r="AP73" s="48"/>
      <c r="AQ73" s="48"/>
      <c r="AR73" s="48"/>
      <c r="AS73" s="48">
        <v>44</v>
      </c>
      <c r="AT73" s="48"/>
      <c r="AU73" s="48"/>
      <c r="AV73" s="48"/>
      <c r="AW73" s="48"/>
      <c r="AX73" s="48">
        <f>AN73+AS73</f>
        <v>44</v>
      </c>
      <c r="AY73" s="48"/>
      <c r="AZ73" s="48"/>
      <c r="BA73" s="48"/>
      <c r="BB73" s="48"/>
      <c r="BC73" s="48">
        <f>AN73-Y73</f>
        <v>0</v>
      </c>
      <c r="BD73" s="48"/>
      <c r="BE73" s="48"/>
      <c r="BF73" s="48"/>
      <c r="BG73" s="48"/>
      <c r="BH73" s="48">
        <f>AS73-AD73</f>
        <v>0</v>
      </c>
      <c r="BI73" s="48"/>
      <c r="BJ73" s="48"/>
      <c r="BK73" s="48"/>
      <c r="BL73" s="48"/>
      <c r="BM73" s="48">
        <f>BC73+BH73</f>
        <v>0</v>
      </c>
      <c r="BN73" s="48"/>
      <c r="BO73" s="48"/>
      <c r="BP73" s="48"/>
      <c r="BQ73" s="48"/>
      <c r="BR73" s="11"/>
      <c r="BS73" s="11"/>
      <c r="BT73" s="11"/>
      <c r="BU73" s="11"/>
      <c r="BV73" s="11"/>
      <c r="BW73" s="11"/>
      <c r="BX73" s="11"/>
      <c r="BY73" s="11"/>
      <c r="BZ73" s="9"/>
    </row>
    <row r="74" spans="1:79" ht="20.45" customHeight="1" x14ac:dyDescent="0.2">
      <c r="A74" s="49"/>
      <c r="B74" s="49"/>
      <c r="C74" s="50" t="s">
        <v>87</v>
      </c>
      <c r="D74" s="51"/>
      <c r="E74" s="51"/>
      <c r="F74" s="51"/>
      <c r="G74" s="51"/>
      <c r="H74" s="51"/>
      <c r="I74" s="52"/>
      <c r="J74" s="53" t="s">
        <v>85</v>
      </c>
      <c r="K74" s="53"/>
      <c r="L74" s="53"/>
      <c r="M74" s="53"/>
      <c r="N74" s="53"/>
      <c r="O74" s="53" t="s">
        <v>88</v>
      </c>
      <c r="P74" s="53"/>
      <c r="Q74" s="53"/>
      <c r="R74" s="53"/>
      <c r="S74" s="53"/>
      <c r="T74" s="53"/>
      <c r="U74" s="53"/>
      <c r="V74" s="53"/>
      <c r="W74" s="53"/>
      <c r="X74" s="53"/>
      <c r="Y74" s="48">
        <v>0</v>
      </c>
      <c r="Z74" s="48"/>
      <c r="AA74" s="48"/>
      <c r="AB74" s="48"/>
      <c r="AC74" s="48"/>
      <c r="AD74" s="48">
        <v>137</v>
      </c>
      <c r="AE74" s="48"/>
      <c r="AF74" s="48"/>
      <c r="AG74" s="48"/>
      <c r="AH74" s="48"/>
      <c r="AI74" s="48">
        <v>137</v>
      </c>
      <c r="AJ74" s="48"/>
      <c r="AK74" s="48"/>
      <c r="AL74" s="48"/>
      <c r="AM74" s="48"/>
      <c r="AN74" s="48">
        <v>0</v>
      </c>
      <c r="AO74" s="48"/>
      <c r="AP74" s="48"/>
      <c r="AQ74" s="48"/>
      <c r="AR74" s="48"/>
      <c r="AS74" s="48">
        <v>137</v>
      </c>
      <c r="AT74" s="48"/>
      <c r="AU74" s="48"/>
      <c r="AV74" s="48"/>
      <c r="AW74" s="48"/>
      <c r="AX74" s="48">
        <f t="shared" ref="AX74:AX76" si="0">AN74+AS74</f>
        <v>137</v>
      </c>
      <c r="AY74" s="48"/>
      <c r="AZ74" s="48"/>
      <c r="BA74" s="48"/>
      <c r="BB74" s="48"/>
      <c r="BC74" s="48">
        <f>AN74-Y74</f>
        <v>0</v>
      </c>
      <c r="BD74" s="48"/>
      <c r="BE74" s="48"/>
      <c r="BF74" s="48"/>
      <c r="BG74" s="48"/>
      <c r="BH74" s="48">
        <f>AS74-AD74</f>
        <v>0</v>
      </c>
      <c r="BI74" s="48"/>
      <c r="BJ74" s="48"/>
      <c r="BK74" s="48"/>
      <c r="BL74" s="48"/>
      <c r="BM74" s="48">
        <f t="shared" ref="BM74:BM76" si="1">BC74+BH74</f>
        <v>0</v>
      </c>
      <c r="BN74" s="48"/>
      <c r="BO74" s="48"/>
      <c r="BP74" s="48"/>
      <c r="BQ74" s="48"/>
      <c r="BR74" s="11"/>
      <c r="BS74" s="11"/>
      <c r="BT74" s="11"/>
      <c r="BU74" s="11"/>
      <c r="BV74" s="11"/>
      <c r="BW74" s="11"/>
      <c r="BX74" s="11"/>
      <c r="BY74" s="11"/>
      <c r="BZ74" s="9"/>
    </row>
    <row r="75" spans="1:79" ht="75.400000000000006" customHeight="1" x14ac:dyDescent="0.2">
      <c r="A75" s="49"/>
      <c r="B75" s="49"/>
      <c r="C75" s="50" t="s">
        <v>121</v>
      </c>
      <c r="D75" s="51"/>
      <c r="E75" s="51"/>
      <c r="F75" s="51"/>
      <c r="G75" s="51"/>
      <c r="H75" s="51"/>
      <c r="I75" s="52"/>
      <c r="J75" s="53" t="s">
        <v>85</v>
      </c>
      <c r="K75" s="53"/>
      <c r="L75" s="53"/>
      <c r="M75" s="53"/>
      <c r="N75" s="53"/>
      <c r="O75" s="53" t="s">
        <v>88</v>
      </c>
      <c r="P75" s="53"/>
      <c r="Q75" s="53"/>
      <c r="R75" s="53"/>
      <c r="S75" s="53"/>
      <c r="T75" s="53"/>
      <c r="U75" s="53"/>
      <c r="V75" s="53"/>
      <c r="W75" s="53"/>
      <c r="X75" s="53"/>
      <c r="Y75" s="48">
        <v>0</v>
      </c>
      <c r="Z75" s="48"/>
      <c r="AA75" s="48"/>
      <c r="AB75" s="48"/>
      <c r="AC75" s="48"/>
      <c r="AD75" s="48">
        <v>2</v>
      </c>
      <c r="AE75" s="48"/>
      <c r="AF75" s="48"/>
      <c r="AG75" s="48"/>
      <c r="AH75" s="48"/>
      <c r="AI75" s="48">
        <v>2</v>
      </c>
      <c r="AJ75" s="48"/>
      <c r="AK75" s="48"/>
      <c r="AL75" s="48"/>
      <c r="AM75" s="48"/>
      <c r="AN75" s="48">
        <v>0</v>
      </c>
      <c r="AO75" s="48"/>
      <c r="AP75" s="48"/>
      <c r="AQ75" s="48"/>
      <c r="AR75" s="48"/>
      <c r="AS75" s="48">
        <v>2</v>
      </c>
      <c r="AT75" s="48"/>
      <c r="AU75" s="48"/>
      <c r="AV75" s="48"/>
      <c r="AW75" s="48"/>
      <c r="AX75" s="48">
        <f t="shared" si="0"/>
        <v>2</v>
      </c>
      <c r="AY75" s="48"/>
      <c r="AZ75" s="48"/>
      <c r="BA75" s="48"/>
      <c r="BB75" s="48"/>
      <c r="BC75" s="48">
        <f>AN75-Y75</f>
        <v>0</v>
      </c>
      <c r="BD75" s="48"/>
      <c r="BE75" s="48"/>
      <c r="BF75" s="48"/>
      <c r="BG75" s="48"/>
      <c r="BH75" s="48">
        <f>AS75-AD75</f>
        <v>0</v>
      </c>
      <c r="BI75" s="48"/>
      <c r="BJ75" s="48"/>
      <c r="BK75" s="48"/>
      <c r="BL75" s="48"/>
      <c r="BM75" s="48">
        <f t="shared" si="1"/>
        <v>0</v>
      </c>
      <c r="BN75" s="48"/>
      <c r="BO75" s="48"/>
      <c r="BP75" s="48"/>
      <c r="BQ75" s="48"/>
      <c r="BR75" s="11"/>
      <c r="BS75" s="11"/>
      <c r="BT75" s="11"/>
      <c r="BU75" s="11"/>
      <c r="BV75" s="11"/>
      <c r="BW75" s="11"/>
      <c r="BX75" s="11"/>
      <c r="BY75" s="11"/>
      <c r="BZ75" s="9"/>
    </row>
    <row r="76" spans="1:79" ht="17.100000000000001" customHeight="1" x14ac:dyDescent="0.2">
      <c r="A76" s="49"/>
      <c r="B76" s="49"/>
      <c r="C76" s="50" t="s">
        <v>89</v>
      </c>
      <c r="D76" s="51"/>
      <c r="E76" s="51"/>
      <c r="F76" s="51"/>
      <c r="G76" s="51"/>
      <c r="H76" s="51"/>
      <c r="I76" s="52"/>
      <c r="J76" s="53" t="s">
        <v>85</v>
      </c>
      <c r="K76" s="53"/>
      <c r="L76" s="53"/>
      <c r="M76" s="53"/>
      <c r="N76" s="53"/>
      <c r="O76" s="53" t="s">
        <v>88</v>
      </c>
      <c r="P76" s="53"/>
      <c r="Q76" s="53"/>
      <c r="R76" s="53"/>
      <c r="S76" s="53"/>
      <c r="T76" s="53"/>
      <c r="U76" s="53"/>
      <c r="V76" s="53"/>
      <c r="W76" s="53"/>
      <c r="X76" s="53"/>
      <c r="Y76" s="48">
        <v>0</v>
      </c>
      <c r="Z76" s="48"/>
      <c r="AA76" s="48"/>
      <c r="AB76" s="48"/>
      <c r="AC76" s="48"/>
      <c r="AD76" s="48">
        <v>2</v>
      </c>
      <c r="AE76" s="48"/>
      <c r="AF76" s="48"/>
      <c r="AG76" s="48"/>
      <c r="AH76" s="48"/>
      <c r="AI76" s="48">
        <v>2</v>
      </c>
      <c r="AJ76" s="48"/>
      <c r="AK76" s="48"/>
      <c r="AL76" s="48"/>
      <c r="AM76" s="48"/>
      <c r="AN76" s="48">
        <v>0</v>
      </c>
      <c r="AO76" s="48"/>
      <c r="AP76" s="48"/>
      <c r="AQ76" s="48"/>
      <c r="AR76" s="48"/>
      <c r="AS76" s="48">
        <v>2</v>
      </c>
      <c r="AT76" s="48"/>
      <c r="AU76" s="48"/>
      <c r="AV76" s="48"/>
      <c r="AW76" s="48"/>
      <c r="AX76" s="48">
        <f t="shared" si="0"/>
        <v>2</v>
      </c>
      <c r="AY76" s="48"/>
      <c r="AZ76" s="48"/>
      <c r="BA76" s="48"/>
      <c r="BB76" s="48"/>
      <c r="BC76" s="48">
        <f>AN76-Y76</f>
        <v>0</v>
      </c>
      <c r="BD76" s="48"/>
      <c r="BE76" s="48"/>
      <c r="BF76" s="48"/>
      <c r="BG76" s="48"/>
      <c r="BH76" s="48">
        <f>AS76-AD76</f>
        <v>0</v>
      </c>
      <c r="BI76" s="48"/>
      <c r="BJ76" s="48"/>
      <c r="BK76" s="48"/>
      <c r="BL76" s="48"/>
      <c r="BM76" s="48">
        <f t="shared" si="1"/>
        <v>0</v>
      </c>
      <c r="BN76" s="48"/>
      <c r="BO76" s="48"/>
      <c r="BP76" s="48"/>
      <c r="BQ76" s="48"/>
      <c r="BR76" s="11"/>
      <c r="BS76" s="11"/>
      <c r="BT76" s="11"/>
      <c r="BU76" s="11"/>
      <c r="BV76" s="11"/>
      <c r="BW76" s="11"/>
      <c r="BX76" s="11"/>
      <c r="BY76" s="11"/>
      <c r="BZ76" s="9"/>
    </row>
    <row r="77" spans="1:79" s="40" customFormat="1" ht="15.75" x14ac:dyDescent="0.2">
      <c r="A77" s="55">
        <v>0</v>
      </c>
      <c r="B77" s="55"/>
      <c r="C77" s="56" t="s">
        <v>90</v>
      </c>
      <c r="D77" s="57"/>
      <c r="E77" s="57"/>
      <c r="F77" s="57"/>
      <c r="G77" s="57"/>
      <c r="H77" s="57"/>
      <c r="I77" s="58"/>
      <c r="J77" s="59" t="s">
        <v>84</v>
      </c>
      <c r="K77" s="59"/>
      <c r="L77" s="59"/>
      <c r="M77" s="59"/>
      <c r="N77" s="59"/>
      <c r="O77" s="59" t="s">
        <v>84</v>
      </c>
      <c r="P77" s="59"/>
      <c r="Q77" s="59"/>
      <c r="R77" s="59"/>
      <c r="S77" s="59"/>
      <c r="T77" s="59"/>
      <c r="U77" s="59"/>
      <c r="V77" s="59"/>
      <c r="W77" s="59"/>
      <c r="X77" s="59"/>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42"/>
      <c r="BS77" s="42"/>
      <c r="BT77" s="42"/>
      <c r="BU77" s="42"/>
      <c r="BV77" s="42"/>
      <c r="BW77" s="42"/>
      <c r="BX77" s="42"/>
      <c r="BY77" s="42"/>
      <c r="BZ77" s="43"/>
    </row>
    <row r="78" spans="1:79" ht="29.25" customHeight="1" x14ac:dyDescent="0.2">
      <c r="A78" s="49"/>
      <c r="B78" s="49"/>
      <c r="C78" s="50" t="s">
        <v>91</v>
      </c>
      <c r="D78" s="51"/>
      <c r="E78" s="51"/>
      <c r="F78" s="51"/>
      <c r="G78" s="51"/>
      <c r="H78" s="51"/>
      <c r="I78" s="52"/>
      <c r="J78" s="53" t="s">
        <v>85</v>
      </c>
      <c r="K78" s="53"/>
      <c r="L78" s="53"/>
      <c r="M78" s="53"/>
      <c r="N78" s="53"/>
      <c r="O78" s="53" t="s">
        <v>86</v>
      </c>
      <c r="P78" s="53"/>
      <c r="Q78" s="53"/>
      <c r="R78" s="53"/>
      <c r="S78" s="53"/>
      <c r="T78" s="53"/>
      <c r="U78" s="53"/>
      <c r="V78" s="53"/>
      <c r="W78" s="53"/>
      <c r="X78" s="53"/>
      <c r="Y78" s="48">
        <v>0</v>
      </c>
      <c r="Z78" s="48"/>
      <c r="AA78" s="48"/>
      <c r="AB78" s="48"/>
      <c r="AC78" s="48"/>
      <c r="AD78" s="60">
        <v>4138</v>
      </c>
      <c r="AE78" s="60"/>
      <c r="AF78" s="60"/>
      <c r="AG78" s="60"/>
      <c r="AH78" s="60"/>
      <c r="AI78" s="60">
        <v>4138</v>
      </c>
      <c r="AJ78" s="60"/>
      <c r="AK78" s="60"/>
      <c r="AL78" s="60"/>
      <c r="AM78" s="60"/>
      <c r="AN78" s="48">
        <v>0</v>
      </c>
      <c r="AO78" s="48"/>
      <c r="AP78" s="48"/>
      <c r="AQ78" s="48"/>
      <c r="AR78" s="48"/>
      <c r="AS78" s="48">
        <v>4138</v>
      </c>
      <c r="AT78" s="48"/>
      <c r="AU78" s="48"/>
      <c r="AV78" s="48"/>
      <c r="AW78" s="48"/>
      <c r="AX78" s="60">
        <f>AN78+AS78</f>
        <v>4138</v>
      </c>
      <c r="AY78" s="60"/>
      <c r="AZ78" s="60"/>
      <c r="BA78" s="60"/>
      <c r="BB78" s="60"/>
      <c r="BC78" s="48">
        <f>AN78-Y78</f>
        <v>0</v>
      </c>
      <c r="BD78" s="48"/>
      <c r="BE78" s="48"/>
      <c r="BF78" s="48"/>
      <c r="BG78" s="48"/>
      <c r="BH78" s="48">
        <f>AS78-AD78</f>
        <v>0</v>
      </c>
      <c r="BI78" s="48"/>
      <c r="BJ78" s="48"/>
      <c r="BK78" s="48"/>
      <c r="BL78" s="48"/>
      <c r="BM78" s="48">
        <f t="shared" ref="BM78:BM83" si="2">BC78+BH78</f>
        <v>0</v>
      </c>
      <c r="BN78" s="48"/>
      <c r="BO78" s="48"/>
      <c r="BP78" s="48"/>
      <c r="BQ78" s="48"/>
      <c r="BR78" s="11"/>
      <c r="BS78" s="11"/>
      <c r="BT78" s="11"/>
      <c r="BU78" s="11"/>
      <c r="BV78" s="11"/>
      <c r="BW78" s="11"/>
      <c r="BX78" s="11"/>
      <c r="BY78" s="11"/>
      <c r="BZ78" s="9"/>
    </row>
    <row r="79" spans="1:79" ht="16.350000000000001" customHeight="1" x14ac:dyDescent="0.2">
      <c r="A79" s="49"/>
      <c r="B79" s="49"/>
      <c r="C79" s="50" t="s">
        <v>122</v>
      </c>
      <c r="D79" s="51"/>
      <c r="E79" s="51"/>
      <c r="F79" s="51"/>
      <c r="G79" s="51"/>
      <c r="H79" s="51"/>
      <c r="I79" s="52"/>
      <c r="J79" s="53" t="s">
        <v>92</v>
      </c>
      <c r="K79" s="53"/>
      <c r="L79" s="53"/>
      <c r="M79" s="53"/>
      <c r="N79" s="53"/>
      <c r="O79" s="53" t="s">
        <v>88</v>
      </c>
      <c r="P79" s="53"/>
      <c r="Q79" s="53"/>
      <c r="R79" s="53"/>
      <c r="S79" s="53"/>
      <c r="T79" s="53"/>
      <c r="U79" s="53"/>
      <c r="V79" s="53"/>
      <c r="W79" s="53"/>
      <c r="X79" s="53"/>
      <c r="Y79" s="48">
        <v>0</v>
      </c>
      <c r="Z79" s="48"/>
      <c r="AA79" s="48"/>
      <c r="AB79" s="48"/>
      <c r="AC79" s="48"/>
      <c r="AD79" s="60">
        <v>70</v>
      </c>
      <c r="AE79" s="60"/>
      <c r="AF79" s="60"/>
      <c r="AG79" s="60"/>
      <c r="AH79" s="60"/>
      <c r="AI79" s="60">
        <v>70</v>
      </c>
      <c r="AJ79" s="60"/>
      <c r="AK79" s="60"/>
      <c r="AL79" s="60"/>
      <c r="AM79" s="60"/>
      <c r="AN79" s="60">
        <v>0</v>
      </c>
      <c r="AO79" s="60"/>
      <c r="AP79" s="60"/>
      <c r="AQ79" s="60"/>
      <c r="AR79" s="60"/>
      <c r="AS79" s="60">
        <v>70</v>
      </c>
      <c r="AT79" s="60"/>
      <c r="AU79" s="60"/>
      <c r="AV79" s="60"/>
      <c r="AW79" s="60"/>
      <c r="AX79" s="60">
        <f t="shared" ref="AX79" si="3">AN79+AS79</f>
        <v>70</v>
      </c>
      <c r="AY79" s="60"/>
      <c r="AZ79" s="60"/>
      <c r="BA79" s="60"/>
      <c r="BB79" s="60"/>
      <c r="BC79" s="48">
        <f>AN79-Y79</f>
        <v>0</v>
      </c>
      <c r="BD79" s="48"/>
      <c r="BE79" s="48"/>
      <c r="BF79" s="48"/>
      <c r="BG79" s="48"/>
      <c r="BH79" s="48">
        <f>AS79-AD79</f>
        <v>0</v>
      </c>
      <c r="BI79" s="48"/>
      <c r="BJ79" s="48"/>
      <c r="BK79" s="48"/>
      <c r="BL79" s="48"/>
      <c r="BM79" s="48">
        <f t="shared" si="2"/>
        <v>0</v>
      </c>
      <c r="BN79" s="48"/>
      <c r="BO79" s="48"/>
      <c r="BP79" s="48"/>
      <c r="BQ79" s="48"/>
      <c r="BR79" s="11"/>
      <c r="BS79" s="11"/>
      <c r="BT79" s="11"/>
      <c r="BU79" s="11"/>
      <c r="BV79" s="11"/>
      <c r="BW79" s="11"/>
      <c r="BX79" s="11"/>
      <c r="BY79" s="11"/>
      <c r="BZ79" s="9"/>
    </row>
    <row r="80" spans="1:79" s="40" customFormat="1" ht="15.75" x14ac:dyDescent="0.2">
      <c r="A80" s="55">
        <v>0</v>
      </c>
      <c r="B80" s="55"/>
      <c r="C80" s="56" t="s">
        <v>93</v>
      </c>
      <c r="D80" s="57"/>
      <c r="E80" s="57"/>
      <c r="F80" s="57"/>
      <c r="G80" s="57"/>
      <c r="H80" s="57"/>
      <c r="I80" s="58"/>
      <c r="J80" s="59" t="s">
        <v>84</v>
      </c>
      <c r="K80" s="59"/>
      <c r="L80" s="59"/>
      <c r="M80" s="59"/>
      <c r="N80" s="59"/>
      <c r="O80" s="59" t="s">
        <v>84</v>
      </c>
      <c r="P80" s="59"/>
      <c r="Q80" s="59"/>
      <c r="R80" s="59"/>
      <c r="S80" s="59"/>
      <c r="T80" s="59"/>
      <c r="U80" s="59"/>
      <c r="V80" s="59"/>
      <c r="W80" s="59"/>
      <c r="X80" s="59"/>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42"/>
      <c r="BS80" s="42"/>
      <c r="BT80" s="42"/>
      <c r="BU80" s="42"/>
      <c r="BV80" s="42"/>
      <c r="BW80" s="42"/>
      <c r="BX80" s="42"/>
      <c r="BY80" s="42"/>
      <c r="BZ80" s="43"/>
    </row>
    <row r="81" spans="1:79" ht="72.75" customHeight="1" x14ac:dyDescent="0.2">
      <c r="A81" s="49"/>
      <c r="B81" s="49"/>
      <c r="C81" s="50" t="s">
        <v>123</v>
      </c>
      <c r="D81" s="51"/>
      <c r="E81" s="51"/>
      <c r="F81" s="51"/>
      <c r="G81" s="51"/>
      <c r="H81" s="51"/>
      <c r="I81" s="52"/>
      <c r="J81" s="53" t="s">
        <v>92</v>
      </c>
      <c r="K81" s="53"/>
      <c r="L81" s="53"/>
      <c r="M81" s="53"/>
      <c r="N81" s="53"/>
      <c r="O81" s="53" t="s">
        <v>94</v>
      </c>
      <c r="P81" s="53"/>
      <c r="Q81" s="53"/>
      <c r="R81" s="53"/>
      <c r="S81" s="53"/>
      <c r="T81" s="53"/>
      <c r="U81" s="53"/>
      <c r="V81" s="53"/>
      <c r="W81" s="53"/>
      <c r="X81" s="53"/>
      <c r="Y81" s="48">
        <v>0</v>
      </c>
      <c r="Z81" s="48"/>
      <c r="AA81" s="48"/>
      <c r="AB81" s="48"/>
      <c r="AC81" s="48"/>
      <c r="AD81" s="48">
        <v>26115.23</v>
      </c>
      <c r="AE81" s="48"/>
      <c r="AF81" s="48"/>
      <c r="AG81" s="48"/>
      <c r="AH81" s="48"/>
      <c r="AI81" s="48">
        <v>26115.23</v>
      </c>
      <c r="AJ81" s="48"/>
      <c r="AK81" s="48"/>
      <c r="AL81" s="48"/>
      <c r="AM81" s="48"/>
      <c r="AN81" s="48">
        <v>0</v>
      </c>
      <c r="AO81" s="48"/>
      <c r="AP81" s="48"/>
      <c r="AQ81" s="48"/>
      <c r="AR81" s="48"/>
      <c r="AS81" s="48">
        <f>ROUND(AU43/137,2)</f>
        <v>25591.19</v>
      </c>
      <c r="AT81" s="48"/>
      <c r="AU81" s="48"/>
      <c r="AV81" s="48"/>
      <c r="AW81" s="48"/>
      <c r="AX81" s="48">
        <f t="shared" ref="AX81:AX83" si="4">AN81+AS81</f>
        <v>25591.19</v>
      </c>
      <c r="AY81" s="48"/>
      <c r="AZ81" s="48"/>
      <c r="BA81" s="48"/>
      <c r="BB81" s="48"/>
      <c r="BC81" s="48">
        <f>AN81-Y81</f>
        <v>0</v>
      </c>
      <c r="BD81" s="48"/>
      <c r="BE81" s="48"/>
      <c r="BF81" s="48"/>
      <c r="BG81" s="48"/>
      <c r="BH81" s="48">
        <f>AS81-AD81</f>
        <v>-524.04000000000087</v>
      </c>
      <c r="BI81" s="48"/>
      <c r="BJ81" s="48"/>
      <c r="BK81" s="48"/>
      <c r="BL81" s="48"/>
      <c r="BM81" s="48">
        <f t="shared" si="2"/>
        <v>-524.04000000000087</v>
      </c>
      <c r="BN81" s="48"/>
      <c r="BO81" s="48"/>
      <c r="BP81" s="48"/>
      <c r="BQ81" s="48"/>
      <c r="BR81" s="11"/>
      <c r="BS81" s="11"/>
      <c r="BT81" s="11"/>
      <c r="BU81" s="11"/>
      <c r="BV81" s="11"/>
      <c r="BW81" s="11"/>
      <c r="BX81" s="11"/>
      <c r="BY81" s="11"/>
      <c r="BZ81" s="9"/>
    </row>
    <row r="82" spans="1:79" ht="58.5" customHeight="1" x14ac:dyDescent="0.2">
      <c r="A82" s="49"/>
      <c r="B82" s="49"/>
      <c r="C82" s="50" t="s">
        <v>124</v>
      </c>
      <c r="D82" s="51"/>
      <c r="E82" s="51"/>
      <c r="F82" s="51"/>
      <c r="G82" s="51"/>
      <c r="H82" s="51"/>
      <c r="I82" s="52"/>
      <c r="J82" s="53" t="s">
        <v>92</v>
      </c>
      <c r="K82" s="53"/>
      <c r="L82" s="53"/>
      <c r="M82" s="53"/>
      <c r="N82" s="53"/>
      <c r="O82" s="53" t="s">
        <v>94</v>
      </c>
      <c r="P82" s="53"/>
      <c r="Q82" s="53"/>
      <c r="R82" s="53"/>
      <c r="S82" s="53"/>
      <c r="T82" s="53"/>
      <c r="U82" s="53"/>
      <c r="V82" s="53"/>
      <c r="W82" s="53"/>
      <c r="X82" s="53"/>
      <c r="Y82" s="48">
        <v>0</v>
      </c>
      <c r="Z82" s="48"/>
      <c r="AA82" s="48"/>
      <c r="AB82" s="48"/>
      <c r="AC82" s="48"/>
      <c r="AD82" s="48">
        <v>293085.5</v>
      </c>
      <c r="AE82" s="48"/>
      <c r="AF82" s="48"/>
      <c r="AG82" s="48"/>
      <c r="AH82" s="48"/>
      <c r="AI82" s="48">
        <v>293085.5</v>
      </c>
      <c r="AJ82" s="48"/>
      <c r="AK82" s="48"/>
      <c r="AL82" s="48"/>
      <c r="AM82" s="48"/>
      <c r="AN82" s="48">
        <v>0</v>
      </c>
      <c r="AO82" s="48"/>
      <c r="AP82" s="48"/>
      <c r="AQ82" s="48"/>
      <c r="AR82" s="48"/>
      <c r="AS82" s="48">
        <f>ROUND(AU44/2,2)</f>
        <v>245065.5</v>
      </c>
      <c r="AT82" s="48"/>
      <c r="AU82" s="48"/>
      <c r="AV82" s="48"/>
      <c r="AW82" s="48"/>
      <c r="AX82" s="48">
        <f t="shared" si="4"/>
        <v>245065.5</v>
      </c>
      <c r="AY82" s="48"/>
      <c r="AZ82" s="48"/>
      <c r="BA82" s="48"/>
      <c r="BB82" s="48"/>
      <c r="BC82" s="48">
        <f>AN82-Y82</f>
        <v>0</v>
      </c>
      <c r="BD82" s="48"/>
      <c r="BE82" s="48"/>
      <c r="BF82" s="48"/>
      <c r="BG82" s="48"/>
      <c r="BH82" s="48">
        <f>AS82-AD82</f>
        <v>-48020</v>
      </c>
      <c r="BI82" s="48"/>
      <c r="BJ82" s="48"/>
      <c r="BK82" s="48"/>
      <c r="BL82" s="48"/>
      <c r="BM82" s="48">
        <f t="shared" si="2"/>
        <v>-48020</v>
      </c>
      <c r="BN82" s="48"/>
      <c r="BO82" s="48"/>
      <c r="BP82" s="48"/>
      <c r="BQ82" s="48"/>
      <c r="BR82" s="11"/>
      <c r="BS82" s="11"/>
      <c r="BT82" s="11"/>
      <c r="BU82" s="11"/>
      <c r="BV82" s="11"/>
      <c r="BW82" s="11"/>
      <c r="BX82" s="11"/>
      <c r="BY82" s="11"/>
      <c r="BZ82" s="9"/>
    </row>
    <row r="83" spans="1:79" ht="71.45" customHeight="1" x14ac:dyDescent="0.2">
      <c r="A83" s="49"/>
      <c r="B83" s="49"/>
      <c r="C83" s="50" t="s">
        <v>125</v>
      </c>
      <c r="D83" s="51"/>
      <c r="E83" s="51"/>
      <c r="F83" s="51"/>
      <c r="G83" s="51"/>
      <c r="H83" s="51"/>
      <c r="I83" s="52"/>
      <c r="J83" s="53" t="s">
        <v>92</v>
      </c>
      <c r="K83" s="53"/>
      <c r="L83" s="53"/>
      <c r="M83" s="53"/>
      <c r="N83" s="53"/>
      <c r="O83" s="53" t="s">
        <v>94</v>
      </c>
      <c r="P83" s="53"/>
      <c r="Q83" s="53"/>
      <c r="R83" s="53"/>
      <c r="S83" s="53"/>
      <c r="T83" s="53"/>
      <c r="U83" s="53"/>
      <c r="V83" s="53"/>
      <c r="W83" s="53"/>
      <c r="X83" s="53"/>
      <c r="Y83" s="48">
        <v>0</v>
      </c>
      <c r="Z83" s="48"/>
      <c r="AA83" s="48"/>
      <c r="AB83" s="48"/>
      <c r="AC83" s="48"/>
      <c r="AD83" s="48">
        <v>3510.34</v>
      </c>
      <c r="AE83" s="48"/>
      <c r="AF83" s="48"/>
      <c r="AG83" s="48"/>
      <c r="AH83" s="48"/>
      <c r="AI83" s="48">
        <v>3510.34</v>
      </c>
      <c r="AJ83" s="48"/>
      <c r="AK83" s="48"/>
      <c r="AL83" s="48"/>
      <c r="AM83" s="48"/>
      <c r="AN83" s="48">
        <v>0</v>
      </c>
      <c r="AO83" s="48"/>
      <c r="AP83" s="48"/>
      <c r="AQ83" s="48"/>
      <c r="AR83" s="48"/>
      <c r="AS83" s="48">
        <f>ROUND(AU45/70,2)</f>
        <v>891.9</v>
      </c>
      <c r="AT83" s="48"/>
      <c r="AU83" s="48"/>
      <c r="AV83" s="48"/>
      <c r="AW83" s="48"/>
      <c r="AX83" s="48">
        <f t="shared" si="4"/>
        <v>891.9</v>
      </c>
      <c r="AY83" s="48"/>
      <c r="AZ83" s="48"/>
      <c r="BA83" s="48"/>
      <c r="BB83" s="48"/>
      <c r="BC83" s="48">
        <f>AN83-Y83</f>
        <v>0</v>
      </c>
      <c r="BD83" s="48"/>
      <c r="BE83" s="48"/>
      <c r="BF83" s="48"/>
      <c r="BG83" s="48"/>
      <c r="BH83" s="48">
        <f>AS83-AD83</f>
        <v>-2618.44</v>
      </c>
      <c r="BI83" s="48"/>
      <c r="BJ83" s="48"/>
      <c r="BK83" s="48"/>
      <c r="BL83" s="48"/>
      <c r="BM83" s="48">
        <f t="shared" si="2"/>
        <v>-2618.44</v>
      </c>
      <c r="BN83" s="48"/>
      <c r="BO83" s="48"/>
      <c r="BP83" s="48"/>
      <c r="BQ83" s="48"/>
      <c r="BR83" s="11"/>
      <c r="BS83" s="11"/>
      <c r="BT83" s="11"/>
      <c r="BU83" s="11"/>
      <c r="BV83" s="11"/>
      <c r="BW83" s="11"/>
      <c r="BX83" s="11"/>
      <c r="BY83" s="11"/>
      <c r="BZ83" s="9"/>
    </row>
    <row r="84" spans="1:79" s="40" customFormat="1" ht="15.75" x14ac:dyDescent="0.2">
      <c r="A84" s="55"/>
      <c r="B84" s="55"/>
      <c r="C84" s="56" t="s">
        <v>95</v>
      </c>
      <c r="D84" s="57"/>
      <c r="E84" s="57"/>
      <c r="F84" s="57"/>
      <c r="G84" s="57"/>
      <c r="H84" s="57"/>
      <c r="I84" s="58"/>
      <c r="J84" s="59" t="s">
        <v>84</v>
      </c>
      <c r="K84" s="59"/>
      <c r="L84" s="59"/>
      <c r="M84" s="59"/>
      <c r="N84" s="59"/>
      <c r="O84" s="59" t="s">
        <v>84</v>
      </c>
      <c r="P84" s="59"/>
      <c r="Q84" s="59"/>
      <c r="R84" s="59"/>
      <c r="S84" s="59"/>
      <c r="T84" s="59"/>
      <c r="U84" s="59"/>
      <c r="V84" s="59"/>
      <c r="W84" s="59"/>
      <c r="X84" s="59"/>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42"/>
      <c r="BS84" s="42"/>
      <c r="BT84" s="42"/>
      <c r="BU84" s="42"/>
      <c r="BV84" s="42"/>
      <c r="BW84" s="42"/>
      <c r="BX84" s="42"/>
      <c r="BY84" s="42"/>
      <c r="BZ84" s="43"/>
    </row>
    <row r="85" spans="1:79" ht="68.650000000000006" customHeight="1" x14ac:dyDescent="0.2">
      <c r="A85" s="49"/>
      <c r="B85" s="49"/>
      <c r="C85" s="50" t="s">
        <v>96</v>
      </c>
      <c r="D85" s="51"/>
      <c r="E85" s="51"/>
      <c r="F85" s="51"/>
      <c r="G85" s="51"/>
      <c r="H85" s="51"/>
      <c r="I85" s="52"/>
      <c r="J85" s="53" t="s">
        <v>97</v>
      </c>
      <c r="K85" s="53"/>
      <c r="L85" s="53"/>
      <c r="M85" s="53"/>
      <c r="N85" s="53"/>
      <c r="O85" s="53" t="s">
        <v>94</v>
      </c>
      <c r="P85" s="53"/>
      <c r="Q85" s="53"/>
      <c r="R85" s="53"/>
      <c r="S85" s="53"/>
      <c r="T85" s="53"/>
      <c r="U85" s="53"/>
      <c r="V85" s="53"/>
      <c r="W85" s="53"/>
      <c r="X85" s="53"/>
      <c r="Y85" s="48">
        <v>0</v>
      </c>
      <c r="Z85" s="48"/>
      <c r="AA85" s="48"/>
      <c r="AB85" s="48"/>
      <c r="AC85" s="48"/>
      <c r="AD85" s="48">
        <v>100</v>
      </c>
      <c r="AE85" s="48"/>
      <c r="AF85" s="48"/>
      <c r="AG85" s="48"/>
      <c r="AH85" s="48"/>
      <c r="AI85" s="48">
        <v>100</v>
      </c>
      <c r="AJ85" s="48"/>
      <c r="AK85" s="48"/>
      <c r="AL85" s="48"/>
      <c r="AM85" s="48"/>
      <c r="AN85" s="48">
        <v>0</v>
      </c>
      <c r="AO85" s="48"/>
      <c r="AP85" s="48"/>
      <c r="AQ85" s="48"/>
      <c r="AR85" s="48"/>
      <c r="AS85" s="48">
        <v>98</v>
      </c>
      <c r="AT85" s="48"/>
      <c r="AU85" s="48"/>
      <c r="AV85" s="48"/>
      <c r="AW85" s="48"/>
      <c r="AX85" s="48">
        <f t="shared" ref="AX85:AX88" si="5">AN85+AS85</f>
        <v>98</v>
      </c>
      <c r="AY85" s="48"/>
      <c r="AZ85" s="48"/>
      <c r="BA85" s="48"/>
      <c r="BB85" s="48"/>
      <c r="BC85" s="48">
        <f>AN85-Y85</f>
        <v>0</v>
      </c>
      <c r="BD85" s="48"/>
      <c r="BE85" s="48"/>
      <c r="BF85" s="48"/>
      <c r="BG85" s="48"/>
      <c r="BH85" s="48">
        <f>AS85-AD85</f>
        <v>-2</v>
      </c>
      <c r="BI85" s="48"/>
      <c r="BJ85" s="48"/>
      <c r="BK85" s="48"/>
      <c r="BL85" s="48"/>
      <c r="BM85" s="48">
        <f t="shared" ref="BM85:BM88" si="6">BC85+BH85</f>
        <v>-2</v>
      </c>
      <c r="BN85" s="48"/>
      <c r="BO85" s="48"/>
      <c r="BP85" s="48"/>
      <c r="BQ85" s="48"/>
      <c r="BR85" s="11"/>
      <c r="BS85" s="11"/>
      <c r="BT85" s="11"/>
      <c r="BU85" s="11"/>
      <c r="BV85" s="11"/>
      <c r="BW85" s="11"/>
      <c r="BX85" s="11"/>
      <c r="BY85" s="11"/>
      <c r="BZ85" s="9"/>
    </row>
    <row r="86" spans="1:79" ht="72" customHeight="1" x14ac:dyDescent="0.2">
      <c r="A86" s="49"/>
      <c r="B86" s="49"/>
      <c r="C86" s="50" t="s">
        <v>98</v>
      </c>
      <c r="D86" s="51"/>
      <c r="E86" s="51"/>
      <c r="F86" s="51"/>
      <c r="G86" s="51"/>
      <c r="H86" s="51"/>
      <c r="I86" s="52"/>
      <c r="J86" s="53" t="s">
        <v>97</v>
      </c>
      <c r="K86" s="53"/>
      <c r="L86" s="53"/>
      <c r="M86" s="53"/>
      <c r="N86" s="53"/>
      <c r="O86" s="53" t="s">
        <v>94</v>
      </c>
      <c r="P86" s="53"/>
      <c r="Q86" s="53"/>
      <c r="R86" s="53"/>
      <c r="S86" s="53"/>
      <c r="T86" s="53"/>
      <c r="U86" s="53"/>
      <c r="V86" s="53"/>
      <c r="W86" s="53"/>
      <c r="X86" s="53"/>
      <c r="Y86" s="48">
        <v>0</v>
      </c>
      <c r="Z86" s="48"/>
      <c r="AA86" s="48"/>
      <c r="AB86" s="48"/>
      <c r="AC86" s="48"/>
      <c r="AD86" s="48">
        <v>100</v>
      </c>
      <c r="AE86" s="48"/>
      <c r="AF86" s="48"/>
      <c r="AG86" s="48"/>
      <c r="AH86" s="48"/>
      <c r="AI86" s="48">
        <v>100</v>
      </c>
      <c r="AJ86" s="48"/>
      <c r="AK86" s="48"/>
      <c r="AL86" s="48"/>
      <c r="AM86" s="48"/>
      <c r="AN86" s="48">
        <v>0</v>
      </c>
      <c r="AO86" s="48"/>
      <c r="AP86" s="48"/>
      <c r="AQ86" s="48"/>
      <c r="AR86" s="48"/>
      <c r="AS86" s="48">
        <v>66.400000000000006</v>
      </c>
      <c r="AT86" s="48"/>
      <c r="AU86" s="48"/>
      <c r="AV86" s="48"/>
      <c r="AW86" s="48"/>
      <c r="AX86" s="48">
        <f t="shared" si="5"/>
        <v>66.400000000000006</v>
      </c>
      <c r="AY86" s="48"/>
      <c r="AZ86" s="48"/>
      <c r="BA86" s="48"/>
      <c r="BB86" s="48"/>
      <c r="BC86" s="48">
        <f>AN86-Y86</f>
        <v>0</v>
      </c>
      <c r="BD86" s="48"/>
      <c r="BE86" s="48"/>
      <c r="BF86" s="48"/>
      <c r="BG86" s="48"/>
      <c r="BH86" s="48">
        <f>AS86-AD86</f>
        <v>-33.599999999999994</v>
      </c>
      <c r="BI86" s="48"/>
      <c r="BJ86" s="48"/>
      <c r="BK86" s="48"/>
      <c r="BL86" s="48"/>
      <c r="BM86" s="48">
        <f t="shared" si="6"/>
        <v>-33.599999999999994</v>
      </c>
      <c r="BN86" s="48"/>
      <c r="BO86" s="48"/>
      <c r="BP86" s="48"/>
      <c r="BQ86" s="48"/>
      <c r="BR86" s="11"/>
      <c r="BS86" s="11"/>
      <c r="BT86" s="11"/>
      <c r="BU86" s="11"/>
      <c r="BV86" s="11"/>
      <c r="BW86" s="11"/>
      <c r="BX86" s="11"/>
      <c r="BY86" s="11"/>
      <c r="BZ86" s="9"/>
    </row>
    <row r="87" spans="1:79" ht="29.25" customHeight="1" x14ac:dyDescent="0.2">
      <c r="A87" s="49"/>
      <c r="B87" s="49"/>
      <c r="C87" s="50" t="s">
        <v>99</v>
      </c>
      <c r="D87" s="51"/>
      <c r="E87" s="51"/>
      <c r="F87" s="51"/>
      <c r="G87" s="51"/>
      <c r="H87" s="51"/>
      <c r="I87" s="52"/>
      <c r="J87" s="53" t="s">
        <v>97</v>
      </c>
      <c r="K87" s="53"/>
      <c r="L87" s="53"/>
      <c r="M87" s="53"/>
      <c r="N87" s="53"/>
      <c r="O87" s="53" t="s">
        <v>94</v>
      </c>
      <c r="P87" s="53"/>
      <c r="Q87" s="53"/>
      <c r="R87" s="53"/>
      <c r="S87" s="53"/>
      <c r="T87" s="53"/>
      <c r="U87" s="53"/>
      <c r="V87" s="53"/>
      <c r="W87" s="53"/>
      <c r="X87" s="53"/>
      <c r="Y87" s="48">
        <v>0</v>
      </c>
      <c r="Z87" s="48"/>
      <c r="AA87" s="48"/>
      <c r="AB87" s="48"/>
      <c r="AC87" s="48"/>
      <c r="AD87" s="48">
        <v>100</v>
      </c>
      <c r="AE87" s="48"/>
      <c r="AF87" s="48"/>
      <c r="AG87" s="48"/>
      <c r="AH87" s="48"/>
      <c r="AI87" s="48">
        <v>100</v>
      </c>
      <c r="AJ87" s="48"/>
      <c r="AK87" s="48"/>
      <c r="AL87" s="48"/>
      <c r="AM87" s="48"/>
      <c r="AN87" s="48">
        <v>0</v>
      </c>
      <c r="AO87" s="48"/>
      <c r="AP87" s="48"/>
      <c r="AQ87" s="48"/>
      <c r="AR87" s="48"/>
      <c r="AS87" s="48">
        <v>92</v>
      </c>
      <c r="AT87" s="48"/>
      <c r="AU87" s="48"/>
      <c r="AV87" s="48"/>
      <c r="AW87" s="48"/>
      <c r="AX87" s="48">
        <f t="shared" si="5"/>
        <v>92</v>
      </c>
      <c r="AY87" s="48"/>
      <c r="AZ87" s="48"/>
      <c r="BA87" s="48"/>
      <c r="BB87" s="48"/>
      <c r="BC87" s="48">
        <f>AN87-Y87</f>
        <v>0</v>
      </c>
      <c r="BD87" s="48"/>
      <c r="BE87" s="48"/>
      <c r="BF87" s="48"/>
      <c r="BG87" s="48"/>
      <c r="BH87" s="48">
        <f>AS87-AD87</f>
        <v>-8</v>
      </c>
      <c r="BI87" s="48"/>
      <c r="BJ87" s="48"/>
      <c r="BK87" s="48"/>
      <c r="BL87" s="48"/>
      <c r="BM87" s="48">
        <f t="shared" si="6"/>
        <v>-8</v>
      </c>
      <c r="BN87" s="48"/>
      <c r="BO87" s="48"/>
      <c r="BP87" s="48"/>
      <c r="BQ87" s="48"/>
      <c r="BR87" s="11"/>
      <c r="BS87" s="11"/>
      <c r="BT87" s="11"/>
      <c r="BU87" s="11"/>
      <c r="BV87" s="11"/>
      <c r="BW87" s="11"/>
      <c r="BX87" s="11"/>
      <c r="BY87" s="11"/>
      <c r="BZ87" s="9"/>
    </row>
    <row r="88" spans="1:79" ht="32.65" customHeight="1" x14ac:dyDescent="0.2">
      <c r="A88" s="49"/>
      <c r="B88" s="49"/>
      <c r="C88" s="50" t="s">
        <v>126</v>
      </c>
      <c r="D88" s="51"/>
      <c r="E88" s="51"/>
      <c r="F88" s="51"/>
      <c r="G88" s="51"/>
      <c r="H88" s="51"/>
      <c r="I88" s="52"/>
      <c r="J88" s="53" t="s">
        <v>97</v>
      </c>
      <c r="K88" s="53"/>
      <c r="L88" s="53"/>
      <c r="M88" s="53"/>
      <c r="N88" s="53"/>
      <c r="O88" s="53" t="s">
        <v>94</v>
      </c>
      <c r="P88" s="53"/>
      <c r="Q88" s="53"/>
      <c r="R88" s="53"/>
      <c r="S88" s="53"/>
      <c r="T88" s="53"/>
      <c r="U88" s="53"/>
      <c r="V88" s="53"/>
      <c r="W88" s="53"/>
      <c r="X88" s="53"/>
      <c r="Y88" s="48">
        <v>0</v>
      </c>
      <c r="Z88" s="48"/>
      <c r="AA88" s="48"/>
      <c r="AB88" s="48"/>
      <c r="AC88" s="48"/>
      <c r="AD88" s="48">
        <v>30</v>
      </c>
      <c r="AE88" s="48"/>
      <c r="AF88" s="48"/>
      <c r="AG88" s="48"/>
      <c r="AH88" s="48"/>
      <c r="AI88" s="48">
        <v>30</v>
      </c>
      <c r="AJ88" s="48"/>
      <c r="AK88" s="48"/>
      <c r="AL88" s="48"/>
      <c r="AM88" s="48"/>
      <c r="AN88" s="48">
        <v>0</v>
      </c>
      <c r="AO88" s="48"/>
      <c r="AP88" s="48"/>
      <c r="AQ88" s="48"/>
      <c r="AR88" s="48"/>
      <c r="AS88" s="48">
        <v>30</v>
      </c>
      <c r="AT88" s="48"/>
      <c r="AU88" s="48"/>
      <c r="AV88" s="48"/>
      <c r="AW88" s="48"/>
      <c r="AX88" s="48">
        <f t="shared" si="5"/>
        <v>30</v>
      </c>
      <c r="AY88" s="48"/>
      <c r="AZ88" s="48"/>
      <c r="BA88" s="48"/>
      <c r="BB88" s="48"/>
      <c r="BC88" s="48">
        <f>AN88-Y88</f>
        <v>0</v>
      </c>
      <c r="BD88" s="48"/>
      <c r="BE88" s="48"/>
      <c r="BF88" s="48"/>
      <c r="BG88" s="48"/>
      <c r="BH88" s="48">
        <f>AS88-AD88</f>
        <v>0</v>
      </c>
      <c r="BI88" s="48"/>
      <c r="BJ88" s="48"/>
      <c r="BK88" s="48"/>
      <c r="BL88" s="48"/>
      <c r="BM88" s="48">
        <f t="shared" si="6"/>
        <v>0</v>
      </c>
      <c r="BN88" s="48"/>
      <c r="BO88" s="48"/>
      <c r="BP88" s="48"/>
      <c r="BQ88" s="48"/>
      <c r="BR88" s="11"/>
      <c r="BS88" s="11"/>
      <c r="BT88" s="11"/>
      <c r="BU88" s="11"/>
      <c r="BV88" s="11"/>
      <c r="BW88" s="11"/>
      <c r="BX88" s="11"/>
      <c r="BY88" s="11"/>
      <c r="BZ88" s="9"/>
    </row>
    <row r="89" spans="1:79" ht="15.75" x14ac:dyDescent="0.2">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75" customHeight="1" x14ac:dyDescent="0.2">
      <c r="A90" s="91" t="s">
        <v>62</v>
      </c>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row>
    <row r="91" spans="1:79" ht="9" customHeight="1"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45" customHeight="1" x14ac:dyDescent="0.2">
      <c r="A92" s="70" t="s">
        <v>3</v>
      </c>
      <c r="B92" s="71"/>
      <c r="C92" s="70" t="s">
        <v>6</v>
      </c>
      <c r="D92" s="103"/>
      <c r="E92" s="103"/>
      <c r="F92" s="103"/>
      <c r="G92" s="103"/>
      <c r="H92" s="103"/>
      <c r="I92" s="71"/>
      <c r="J92" s="70" t="s">
        <v>5</v>
      </c>
      <c r="K92" s="103"/>
      <c r="L92" s="103"/>
      <c r="M92" s="103"/>
      <c r="N92" s="71"/>
      <c r="O92" s="88" t="s">
        <v>63</v>
      </c>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6"/>
      <c r="BR92" s="10"/>
      <c r="BS92" s="10"/>
      <c r="BT92" s="10"/>
      <c r="BU92" s="10"/>
      <c r="BV92" s="10"/>
      <c r="BW92" s="10"/>
      <c r="BX92" s="10"/>
      <c r="BY92" s="10"/>
      <c r="BZ92" s="9"/>
    </row>
    <row r="93" spans="1:79" s="38" customFormat="1" ht="15.95" customHeight="1" x14ac:dyDescent="0.2">
      <c r="A93" s="110">
        <v>1</v>
      </c>
      <c r="B93" s="110"/>
      <c r="C93" s="110">
        <v>2</v>
      </c>
      <c r="D93" s="110"/>
      <c r="E93" s="110"/>
      <c r="F93" s="110"/>
      <c r="G93" s="110"/>
      <c r="H93" s="110"/>
      <c r="I93" s="110"/>
      <c r="J93" s="110">
        <v>3</v>
      </c>
      <c r="K93" s="110"/>
      <c r="L93" s="110"/>
      <c r="M93" s="110"/>
      <c r="N93" s="110"/>
      <c r="O93" s="145">
        <v>4</v>
      </c>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7"/>
      <c r="BR93" s="36"/>
      <c r="BS93" s="36"/>
      <c r="BT93" s="36"/>
      <c r="BU93" s="36"/>
      <c r="BV93" s="36"/>
      <c r="BW93" s="36"/>
      <c r="BX93" s="36"/>
      <c r="BY93" s="36"/>
      <c r="BZ93" s="37"/>
    </row>
    <row r="94" spans="1:79" s="38" customFormat="1" x14ac:dyDescent="0.2">
      <c r="A94" s="55">
        <v>0</v>
      </c>
      <c r="B94" s="55"/>
      <c r="C94" s="59" t="s">
        <v>83</v>
      </c>
      <c r="D94" s="59"/>
      <c r="E94" s="59"/>
      <c r="F94" s="59"/>
      <c r="G94" s="59"/>
      <c r="H94" s="59"/>
      <c r="I94" s="59"/>
      <c r="J94" s="59" t="s">
        <v>84</v>
      </c>
      <c r="K94" s="59"/>
      <c r="L94" s="59"/>
      <c r="M94" s="59"/>
      <c r="N94" s="59"/>
      <c r="O94" s="111"/>
      <c r="P94" s="112"/>
      <c r="Q94" s="112"/>
      <c r="R94" s="112"/>
      <c r="S94" s="112"/>
      <c r="T94" s="112"/>
      <c r="U94" s="112"/>
      <c r="V94" s="112"/>
      <c r="W94" s="112"/>
      <c r="X94" s="112"/>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4"/>
      <c r="BR94" s="39"/>
      <c r="BS94" s="39"/>
      <c r="BT94" s="37"/>
      <c r="BU94" s="37"/>
      <c r="BV94" s="37"/>
      <c r="BW94" s="37"/>
      <c r="BX94" s="37"/>
      <c r="BY94" s="37"/>
      <c r="BZ94" s="37"/>
    </row>
    <row r="95" spans="1:79" s="46" customFormat="1" ht="100.5" customHeight="1" x14ac:dyDescent="0.2">
      <c r="A95" s="49"/>
      <c r="B95" s="49"/>
      <c r="C95" s="50" t="s">
        <v>120</v>
      </c>
      <c r="D95" s="51"/>
      <c r="E95" s="51"/>
      <c r="F95" s="51"/>
      <c r="G95" s="51"/>
      <c r="H95" s="51"/>
      <c r="I95" s="52"/>
      <c r="J95" s="53" t="s">
        <v>85</v>
      </c>
      <c r="K95" s="53"/>
      <c r="L95" s="53"/>
      <c r="M95" s="53"/>
      <c r="N95" s="53"/>
      <c r="O95" s="148" t="s">
        <v>127</v>
      </c>
      <c r="P95" s="149"/>
      <c r="Q95" s="149"/>
      <c r="R95" s="149"/>
      <c r="S95" s="149"/>
      <c r="T95" s="149"/>
      <c r="U95" s="149"/>
      <c r="V95" s="149"/>
      <c r="W95" s="149"/>
      <c r="X95" s="149"/>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1"/>
      <c r="BR95" s="44"/>
      <c r="BS95" s="44"/>
      <c r="BT95" s="44"/>
      <c r="BU95" s="44"/>
      <c r="BV95" s="44"/>
      <c r="BW95" s="44"/>
      <c r="BX95" s="44"/>
      <c r="BY95" s="44"/>
      <c r="BZ95" s="45"/>
      <c r="CA95" s="46" t="s">
        <v>65</v>
      </c>
    </row>
    <row r="96" spans="1:79" s="46" customFormat="1" ht="19.7" customHeight="1" x14ac:dyDescent="0.2">
      <c r="A96" s="49"/>
      <c r="B96" s="49"/>
      <c r="C96" s="50" t="s">
        <v>87</v>
      </c>
      <c r="D96" s="51"/>
      <c r="E96" s="51"/>
      <c r="F96" s="51"/>
      <c r="G96" s="51"/>
      <c r="H96" s="51"/>
      <c r="I96" s="52"/>
      <c r="J96" s="53" t="s">
        <v>85</v>
      </c>
      <c r="K96" s="53"/>
      <c r="L96" s="53"/>
      <c r="M96" s="53"/>
      <c r="N96" s="53"/>
      <c r="O96" s="148" t="s">
        <v>127</v>
      </c>
      <c r="P96" s="149"/>
      <c r="Q96" s="149"/>
      <c r="R96" s="149"/>
      <c r="S96" s="149"/>
      <c r="T96" s="149"/>
      <c r="U96" s="149"/>
      <c r="V96" s="149"/>
      <c r="W96" s="149"/>
      <c r="X96" s="149"/>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1"/>
      <c r="BR96" s="44"/>
      <c r="BS96" s="44"/>
      <c r="BT96" s="44"/>
      <c r="BU96" s="44"/>
      <c r="BV96" s="44"/>
      <c r="BW96" s="44"/>
      <c r="BX96" s="44"/>
      <c r="BY96" s="44"/>
      <c r="BZ96" s="45"/>
    </row>
    <row r="97" spans="1:78" s="46" customFormat="1" ht="72.75" customHeight="1" x14ac:dyDescent="0.2">
      <c r="A97" s="49"/>
      <c r="B97" s="49"/>
      <c r="C97" s="50" t="s">
        <v>121</v>
      </c>
      <c r="D97" s="51"/>
      <c r="E97" s="51"/>
      <c r="F97" s="51"/>
      <c r="G97" s="51"/>
      <c r="H97" s="51"/>
      <c r="I97" s="52"/>
      <c r="J97" s="53" t="s">
        <v>85</v>
      </c>
      <c r="K97" s="53"/>
      <c r="L97" s="53"/>
      <c r="M97" s="53"/>
      <c r="N97" s="53"/>
      <c r="O97" s="148" t="s">
        <v>127</v>
      </c>
      <c r="P97" s="149"/>
      <c r="Q97" s="149"/>
      <c r="R97" s="149"/>
      <c r="S97" s="149"/>
      <c r="T97" s="149"/>
      <c r="U97" s="149"/>
      <c r="V97" s="149"/>
      <c r="W97" s="149"/>
      <c r="X97" s="149"/>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1"/>
      <c r="BR97" s="44"/>
      <c r="BS97" s="44"/>
      <c r="BT97" s="44"/>
      <c r="BU97" s="44"/>
      <c r="BV97" s="44"/>
      <c r="BW97" s="44"/>
      <c r="BX97" s="44"/>
      <c r="BY97" s="44"/>
      <c r="BZ97" s="45"/>
    </row>
    <row r="98" spans="1:78" s="46" customFormat="1" ht="16.350000000000001" customHeight="1" x14ac:dyDescent="0.2">
      <c r="A98" s="49"/>
      <c r="B98" s="49"/>
      <c r="C98" s="50" t="s">
        <v>89</v>
      </c>
      <c r="D98" s="51"/>
      <c r="E98" s="51"/>
      <c r="F98" s="51"/>
      <c r="G98" s="51"/>
      <c r="H98" s="51"/>
      <c r="I98" s="52"/>
      <c r="J98" s="53" t="s">
        <v>85</v>
      </c>
      <c r="K98" s="53"/>
      <c r="L98" s="53"/>
      <c r="M98" s="53"/>
      <c r="N98" s="53"/>
      <c r="O98" s="148" t="s">
        <v>127</v>
      </c>
      <c r="P98" s="149"/>
      <c r="Q98" s="149"/>
      <c r="R98" s="149"/>
      <c r="S98" s="149"/>
      <c r="T98" s="149"/>
      <c r="U98" s="149"/>
      <c r="V98" s="149"/>
      <c r="W98" s="149"/>
      <c r="X98" s="149"/>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1"/>
      <c r="BR98" s="44"/>
      <c r="BS98" s="44"/>
      <c r="BT98" s="44"/>
      <c r="BU98" s="44"/>
      <c r="BV98" s="44"/>
      <c r="BW98" s="44"/>
      <c r="BX98" s="44"/>
      <c r="BY98" s="44"/>
      <c r="BZ98" s="45"/>
    </row>
    <row r="99" spans="1:78" s="46" customFormat="1" ht="15.75" x14ac:dyDescent="0.2">
      <c r="A99" s="55">
        <v>0</v>
      </c>
      <c r="B99" s="55"/>
      <c r="C99" s="56" t="s">
        <v>90</v>
      </c>
      <c r="D99" s="57"/>
      <c r="E99" s="57"/>
      <c r="F99" s="57"/>
      <c r="G99" s="57"/>
      <c r="H99" s="57"/>
      <c r="I99" s="58"/>
      <c r="J99" s="59" t="s">
        <v>84</v>
      </c>
      <c r="K99" s="59"/>
      <c r="L99" s="59"/>
      <c r="M99" s="59"/>
      <c r="N99" s="59"/>
      <c r="O99" s="148"/>
      <c r="P99" s="149"/>
      <c r="Q99" s="149"/>
      <c r="R99" s="149"/>
      <c r="S99" s="149"/>
      <c r="T99" s="149"/>
      <c r="U99" s="149"/>
      <c r="V99" s="149"/>
      <c r="W99" s="149"/>
      <c r="X99" s="149"/>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1"/>
      <c r="BR99" s="44"/>
      <c r="BS99" s="44"/>
      <c r="BT99" s="44"/>
      <c r="BU99" s="44"/>
      <c r="BV99" s="44"/>
      <c r="BW99" s="44"/>
      <c r="BX99" s="44"/>
      <c r="BY99" s="44"/>
      <c r="BZ99" s="45"/>
    </row>
    <row r="100" spans="1:78" s="46" customFormat="1" ht="30.6" customHeight="1" x14ac:dyDescent="0.2">
      <c r="A100" s="49"/>
      <c r="B100" s="49"/>
      <c r="C100" s="50" t="s">
        <v>91</v>
      </c>
      <c r="D100" s="51"/>
      <c r="E100" s="51"/>
      <c r="F100" s="51"/>
      <c r="G100" s="51"/>
      <c r="H100" s="51"/>
      <c r="I100" s="52"/>
      <c r="J100" s="53" t="s">
        <v>85</v>
      </c>
      <c r="K100" s="53"/>
      <c r="L100" s="53"/>
      <c r="M100" s="53"/>
      <c r="N100" s="53"/>
      <c r="O100" s="148" t="s">
        <v>127</v>
      </c>
      <c r="P100" s="149"/>
      <c r="Q100" s="149"/>
      <c r="R100" s="149"/>
      <c r="S100" s="149"/>
      <c r="T100" s="149"/>
      <c r="U100" s="149"/>
      <c r="V100" s="149"/>
      <c r="W100" s="149"/>
      <c r="X100" s="149"/>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1"/>
      <c r="BR100" s="44"/>
      <c r="BS100" s="44"/>
      <c r="BT100" s="44"/>
      <c r="BU100" s="44"/>
      <c r="BV100" s="44"/>
      <c r="BW100" s="44"/>
      <c r="BX100" s="44"/>
      <c r="BY100" s="44"/>
      <c r="BZ100" s="45"/>
    </row>
    <row r="101" spans="1:78" s="46" customFormat="1" ht="22.5" customHeight="1" x14ac:dyDescent="0.2">
      <c r="A101" s="49"/>
      <c r="B101" s="49"/>
      <c r="C101" s="50" t="s">
        <v>122</v>
      </c>
      <c r="D101" s="51"/>
      <c r="E101" s="51"/>
      <c r="F101" s="51"/>
      <c r="G101" s="51"/>
      <c r="H101" s="51"/>
      <c r="I101" s="52"/>
      <c r="J101" s="53" t="s">
        <v>92</v>
      </c>
      <c r="K101" s="53"/>
      <c r="L101" s="53"/>
      <c r="M101" s="53"/>
      <c r="N101" s="53"/>
      <c r="O101" s="148" t="s">
        <v>127</v>
      </c>
      <c r="P101" s="149"/>
      <c r="Q101" s="149"/>
      <c r="R101" s="149"/>
      <c r="S101" s="149"/>
      <c r="T101" s="149"/>
      <c r="U101" s="149"/>
      <c r="V101" s="149"/>
      <c r="W101" s="149"/>
      <c r="X101" s="149"/>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1"/>
      <c r="BR101" s="44"/>
      <c r="BS101" s="44"/>
      <c r="BT101" s="44"/>
      <c r="BU101" s="44"/>
      <c r="BV101" s="44"/>
      <c r="BW101" s="44"/>
      <c r="BX101" s="44"/>
      <c r="BY101" s="44"/>
      <c r="BZ101" s="45"/>
    </row>
    <row r="102" spans="1:78" s="46" customFormat="1" ht="15.75" x14ac:dyDescent="0.2">
      <c r="A102" s="55">
        <v>0</v>
      </c>
      <c r="B102" s="55"/>
      <c r="C102" s="56" t="s">
        <v>93</v>
      </c>
      <c r="D102" s="57"/>
      <c r="E102" s="57"/>
      <c r="F102" s="57"/>
      <c r="G102" s="57"/>
      <c r="H102" s="57"/>
      <c r="I102" s="58"/>
      <c r="J102" s="59" t="s">
        <v>84</v>
      </c>
      <c r="K102" s="59"/>
      <c r="L102" s="59"/>
      <c r="M102" s="59"/>
      <c r="N102" s="59"/>
      <c r="O102" s="148"/>
      <c r="P102" s="149"/>
      <c r="Q102" s="149"/>
      <c r="R102" s="149"/>
      <c r="S102" s="149"/>
      <c r="T102" s="149"/>
      <c r="U102" s="149"/>
      <c r="V102" s="149"/>
      <c r="W102" s="149"/>
      <c r="X102" s="149"/>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1"/>
      <c r="BR102" s="44"/>
      <c r="BS102" s="44"/>
      <c r="BT102" s="44"/>
      <c r="BU102" s="44"/>
      <c r="BV102" s="44"/>
      <c r="BW102" s="44"/>
      <c r="BX102" s="44"/>
      <c r="BY102" s="44"/>
      <c r="BZ102" s="45"/>
    </row>
    <row r="103" spans="1:78" s="46" customFormat="1" ht="69.95" customHeight="1" x14ac:dyDescent="0.2">
      <c r="A103" s="49"/>
      <c r="B103" s="49"/>
      <c r="C103" s="50" t="s">
        <v>123</v>
      </c>
      <c r="D103" s="51"/>
      <c r="E103" s="51"/>
      <c r="F103" s="51"/>
      <c r="G103" s="51"/>
      <c r="H103" s="51"/>
      <c r="I103" s="52"/>
      <c r="J103" s="53" t="s">
        <v>92</v>
      </c>
      <c r="K103" s="53"/>
      <c r="L103" s="53"/>
      <c r="M103" s="53"/>
      <c r="N103" s="53"/>
      <c r="O103" s="148" t="s">
        <v>128</v>
      </c>
      <c r="P103" s="149"/>
      <c r="Q103" s="149"/>
      <c r="R103" s="149"/>
      <c r="S103" s="149"/>
      <c r="T103" s="149"/>
      <c r="U103" s="149"/>
      <c r="V103" s="149"/>
      <c r="W103" s="149"/>
      <c r="X103" s="149"/>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1"/>
      <c r="BR103" s="44"/>
      <c r="BS103" s="44"/>
      <c r="BT103" s="44"/>
      <c r="BU103" s="44"/>
      <c r="BV103" s="44"/>
      <c r="BW103" s="44"/>
      <c r="BX103" s="44"/>
      <c r="BY103" s="44"/>
      <c r="BZ103" s="45"/>
    </row>
    <row r="104" spans="1:78" s="46" customFormat="1" ht="55.15" customHeight="1" x14ac:dyDescent="0.2">
      <c r="A104" s="49"/>
      <c r="B104" s="49"/>
      <c r="C104" s="50" t="s">
        <v>124</v>
      </c>
      <c r="D104" s="51"/>
      <c r="E104" s="51"/>
      <c r="F104" s="51"/>
      <c r="G104" s="51"/>
      <c r="H104" s="51"/>
      <c r="I104" s="52"/>
      <c r="J104" s="53" t="s">
        <v>92</v>
      </c>
      <c r="K104" s="53"/>
      <c r="L104" s="53"/>
      <c r="M104" s="53"/>
      <c r="N104" s="53"/>
      <c r="O104" s="148" t="s">
        <v>130</v>
      </c>
      <c r="P104" s="149"/>
      <c r="Q104" s="149"/>
      <c r="R104" s="149"/>
      <c r="S104" s="149"/>
      <c r="T104" s="149"/>
      <c r="U104" s="149"/>
      <c r="V104" s="149"/>
      <c r="W104" s="149"/>
      <c r="X104" s="149"/>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c r="BI104" s="150"/>
      <c r="BJ104" s="150"/>
      <c r="BK104" s="150"/>
      <c r="BL104" s="150"/>
      <c r="BM104" s="150"/>
      <c r="BN104" s="150"/>
      <c r="BO104" s="150"/>
      <c r="BP104" s="150"/>
      <c r="BQ104" s="151"/>
      <c r="BR104" s="44"/>
      <c r="BS104" s="44"/>
      <c r="BT104" s="44"/>
      <c r="BU104" s="44"/>
      <c r="BV104" s="44"/>
      <c r="BW104" s="44"/>
      <c r="BX104" s="44"/>
      <c r="BY104" s="44"/>
      <c r="BZ104" s="45"/>
    </row>
    <row r="105" spans="1:78" s="46" customFormat="1" ht="69.95" customHeight="1" x14ac:dyDescent="0.2">
      <c r="A105" s="49"/>
      <c r="B105" s="49"/>
      <c r="C105" s="50" t="s">
        <v>125</v>
      </c>
      <c r="D105" s="51"/>
      <c r="E105" s="51"/>
      <c r="F105" s="51"/>
      <c r="G105" s="51"/>
      <c r="H105" s="51"/>
      <c r="I105" s="52"/>
      <c r="J105" s="53" t="s">
        <v>92</v>
      </c>
      <c r="K105" s="53"/>
      <c r="L105" s="53"/>
      <c r="M105" s="53"/>
      <c r="N105" s="53"/>
      <c r="O105" s="148" t="s">
        <v>129</v>
      </c>
      <c r="P105" s="149"/>
      <c r="Q105" s="149"/>
      <c r="R105" s="149"/>
      <c r="S105" s="149"/>
      <c r="T105" s="149"/>
      <c r="U105" s="149"/>
      <c r="V105" s="149"/>
      <c r="W105" s="149"/>
      <c r="X105" s="149"/>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1"/>
      <c r="BR105" s="44"/>
      <c r="BS105" s="44"/>
      <c r="BT105" s="44"/>
      <c r="BU105" s="44"/>
      <c r="BV105" s="44"/>
      <c r="BW105" s="44"/>
      <c r="BX105" s="44"/>
      <c r="BY105" s="44"/>
      <c r="BZ105" s="45"/>
    </row>
    <row r="106" spans="1:78" s="46" customFormat="1" ht="15.75" x14ac:dyDescent="0.2">
      <c r="A106" s="55"/>
      <c r="B106" s="55"/>
      <c r="C106" s="56" t="s">
        <v>95</v>
      </c>
      <c r="D106" s="57"/>
      <c r="E106" s="57"/>
      <c r="F106" s="57"/>
      <c r="G106" s="57"/>
      <c r="H106" s="57"/>
      <c r="I106" s="58"/>
      <c r="J106" s="59" t="s">
        <v>84</v>
      </c>
      <c r="K106" s="59"/>
      <c r="L106" s="59"/>
      <c r="M106" s="59"/>
      <c r="N106" s="59"/>
      <c r="O106" s="148"/>
      <c r="P106" s="149"/>
      <c r="Q106" s="149"/>
      <c r="R106" s="149"/>
      <c r="S106" s="149"/>
      <c r="T106" s="149"/>
      <c r="U106" s="149"/>
      <c r="V106" s="149"/>
      <c r="W106" s="149"/>
      <c r="X106" s="149"/>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1"/>
      <c r="BR106" s="44"/>
      <c r="BS106" s="44"/>
      <c r="BT106" s="44"/>
      <c r="BU106" s="44"/>
      <c r="BV106" s="44"/>
      <c r="BW106" s="44"/>
      <c r="BX106" s="44"/>
      <c r="BY106" s="44"/>
      <c r="BZ106" s="45"/>
    </row>
    <row r="107" spans="1:78" s="46" customFormat="1" ht="69.95" customHeight="1" x14ac:dyDescent="0.2">
      <c r="A107" s="49"/>
      <c r="B107" s="49"/>
      <c r="C107" s="50" t="s">
        <v>96</v>
      </c>
      <c r="D107" s="51"/>
      <c r="E107" s="51"/>
      <c r="F107" s="51"/>
      <c r="G107" s="51"/>
      <c r="H107" s="51"/>
      <c r="I107" s="52"/>
      <c r="J107" s="53" t="s">
        <v>97</v>
      </c>
      <c r="K107" s="53"/>
      <c r="L107" s="53"/>
      <c r="M107" s="53"/>
      <c r="N107" s="53"/>
      <c r="O107" s="148" t="s">
        <v>134</v>
      </c>
      <c r="P107" s="149"/>
      <c r="Q107" s="149"/>
      <c r="R107" s="149"/>
      <c r="S107" s="149"/>
      <c r="T107" s="149"/>
      <c r="U107" s="149"/>
      <c r="V107" s="149"/>
      <c r="W107" s="149"/>
      <c r="X107" s="149"/>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1"/>
      <c r="BR107" s="44"/>
      <c r="BS107" s="44"/>
      <c r="BT107" s="44"/>
      <c r="BU107" s="44"/>
      <c r="BV107" s="44"/>
      <c r="BW107" s="44"/>
      <c r="BX107" s="44"/>
      <c r="BY107" s="44"/>
      <c r="BZ107" s="45"/>
    </row>
    <row r="108" spans="1:78" s="46" customFormat="1" ht="72.75" customHeight="1" x14ac:dyDescent="0.2">
      <c r="A108" s="49"/>
      <c r="B108" s="49"/>
      <c r="C108" s="50" t="s">
        <v>98</v>
      </c>
      <c r="D108" s="51"/>
      <c r="E108" s="51"/>
      <c r="F108" s="51"/>
      <c r="G108" s="51"/>
      <c r="H108" s="51"/>
      <c r="I108" s="52"/>
      <c r="J108" s="53" t="s">
        <v>97</v>
      </c>
      <c r="K108" s="53"/>
      <c r="L108" s="53"/>
      <c r="M108" s="53"/>
      <c r="N108" s="53"/>
      <c r="O108" s="148" t="s">
        <v>135</v>
      </c>
      <c r="P108" s="149"/>
      <c r="Q108" s="149"/>
      <c r="R108" s="149"/>
      <c r="S108" s="149"/>
      <c r="T108" s="149"/>
      <c r="U108" s="149"/>
      <c r="V108" s="149"/>
      <c r="W108" s="149"/>
      <c r="X108" s="149"/>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1"/>
      <c r="BR108" s="44"/>
      <c r="BS108" s="44"/>
      <c r="BT108" s="44"/>
      <c r="BU108" s="44"/>
      <c r="BV108" s="44"/>
      <c r="BW108" s="44"/>
      <c r="BX108" s="44"/>
      <c r="BY108" s="44"/>
      <c r="BZ108" s="45"/>
    </row>
    <row r="109" spans="1:78" s="46" customFormat="1" ht="36" customHeight="1" x14ac:dyDescent="0.2">
      <c r="A109" s="49"/>
      <c r="B109" s="49"/>
      <c r="C109" s="50" t="s">
        <v>99</v>
      </c>
      <c r="D109" s="51"/>
      <c r="E109" s="51"/>
      <c r="F109" s="51"/>
      <c r="G109" s="51"/>
      <c r="H109" s="51"/>
      <c r="I109" s="52"/>
      <c r="J109" s="53" t="s">
        <v>97</v>
      </c>
      <c r="K109" s="53"/>
      <c r="L109" s="53"/>
      <c r="M109" s="53"/>
      <c r="N109" s="53"/>
      <c r="O109" s="148" t="s">
        <v>136</v>
      </c>
      <c r="P109" s="149"/>
      <c r="Q109" s="149"/>
      <c r="R109" s="149"/>
      <c r="S109" s="149"/>
      <c r="T109" s="149"/>
      <c r="U109" s="149"/>
      <c r="V109" s="149"/>
      <c r="W109" s="149"/>
      <c r="X109" s="149"/>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1"/>
      <c r="BR109" s="44"/>
      <c r="BS109" s="44"/>
      <c r="BT109" s="44"/>
      <c r="BU109" s="44"/>
      <c r="BV109" s="44"/>
      <c r="BW109" s="44"/>
      <c r="BX109" s="44"/>
      <c r="BY109" s="44"/>
      <c r="BZ109" s="45"/>
    </row>
    <row r="110" spans="1:78" s="46" customFormat="1" ht="36" customHeight="1" x14ac:dyDescent="0.2">
      <c r="A110" s="49"/>
      <c r="B110" s="49"/>
      <c r="C110" s="50" t="s">
        <v>126</v>
      </c>
      <c r="D110" s="51"/>
      <c r="E110" s="51"/>
      <c r="F110" s="51"/>
      <c r="G110" s="51"/>
      <c r="H110" s="51"/>
      <c r="I110" s="52"/>
      <c r="J110" s="53" t="s">
        <v>97</v>
      </c>
      <c r="K110" s="53"/>
      <c r="L110" s="53"/>
      <c r="M110" s="53"/>
      <c r="N110" s="53"/>
      <c r="O110" s="148" t="s">
        <v>127</v>
      </c>
      <c r="P110" s="149"/>
      <c r="Q110" s="149"/>
      <c r="R110" s="149"/>
      <c r="S110" s="149"/>
      <c r="T110" s="149"/>
      <c r="U110" s="149"/>
      <c r="V110" s="149"/>
      <c r="W110" s="149"/>
      <c r="X110" s="149"/>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1"/>
      <c r="BR110" s="44"/>
      <c r="BS110" s="44"/>
      <c r="BT110" s="44"/>
      <c r="BU110" s="44"/>
      <c r="BV110" s="44"/>
      <c r="BW110" s="44"/>
      <c r="BX110" s="44"/>
      <c r="BY110" s="44"/>
      <c r="BZ110" s="45"/>
    </row>
    <row r="111" spans="1:78" ht="15.75" x14ac:dyDescent="0.2">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8" ht="15.95" customHeight="1" x14ac:dyDescent="0.2">
      <c r="A112" s="91" t="s">
        <v>64</v>
      </c>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row>
    <row r="113" spans="1:78" ht="95.85" customHeight="1" x14ac:dyDescent="0.2">
      <c r="A113" s="120" t="s">
        <v>131</v>
      </c>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row>
    <row r="114" spans="1:78" ht="15.75" x14ac:dyDescent="0.2">
      <c r="A114" s="3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4"/>
      <c r="AZ114" s="34"/>
      <c r="BA114" s="34"/>
      <c r="BB114" s="34"/>
      <c r="BC114" s="34"/>
      <c r="BD114" s="34"/>
      <c r="BE114" s="34"/>
      <c r="BF114" s="34"/>
      <c r="BG114" s="34"/>
      <c r="BH114" s="34"/>
      <c r="BI114" s="34"/>
      <c r="BJ114" s="34"/>
      <c r="BK114" s="34"/>
      <c r="BL114" s="34"/>
      <c r="BM114" s="34"/>
      <c r="BN114" s="34"/>
      <c r="BO114" s="34"/>
      <c r="BP114" s="34"/>
      <c r="BQ114" s="34"/>
      <c r="BR114" s="11"/>
      <c r="BS114" s="11"/>
      <c r="BT114" s="11"/>
      <c r="BU114" s="11"/>
      <c r="BV114" s="11"/>
      <c r="BW114" s="11"/>
      <c r="BX114" s="11"/>
      <c r="BY114" s="11"/>
      <c r="BZ114" s="9"/>
    </row>
    <row r="115" spans="1:78" ht="15.95" customHeight="1" x14ac:dyDescent="0.2">
      <c r="A115" s="91" t="s">
        <v>46</v>
      </c>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row>
    <row r="116" spans="1:78" ht="149.44999999999999" customHeight="1" x14ac:dyDescent="0.2">
      <c r="A116" s="120" t="s">
        <v>132</v>
      </c>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row>
    <row r="117" spans="1:78" ht="15.95" customHeight="1" x14ac:dyDescent="0.2">
      <c r="A117" s="17"/>
      <c r="B117" s="17"/>
      <c r="C117" s="17"/>
      <c r="D117" s="17"/>
      <c r="E117" s="17"/>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78" ht="12.2" customHeight="1" x14ac:dyDescent="0.2">
      <c r="A118" s="30" t="s">
        <v>72</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ht="12.2" customHeight="1" x14ac:dyDescent="0.2">
      <c r="A119" s="30" t="s">
        <v>67</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s="30" customFormat="1" ht="12.2" customHeight="1" x14ac:dyDescent="0.2">
      <c r="A120" s="30" t="s">
        <v>68</v>
      </c>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row>
    <row r="121" spans="1:78" ht="15.95" customHeight="1" x14ac:dyDescent="0.25">
      <c r="A121" s="29"/>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42" customHeight="1" x14ac:dyDescent="0.25">
      <c r="A122" s="117" t="s">
        <v>103</v>
      </c>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9"/>
      <c r="X122" s="119"/>
      <c r="Y122" s="119"/>
      <c r="Z122" s="119"/>
      <c r="AA122" s="119"/>
      <c r="AB122" s="119"/>
      <c r="AC122" s="119"/>
      <c r="AD122" s="119"/>
      <c r="AE122" s="119"/>
      <c r="AF122" s="119"/>
      <c r="AG122" s="119"/>
      <c r="AH122" s="119"/>
      <c r="AI122" s="119"/>
      <c r="AJ122" s="119"/>
      <c r="AK122" s="119"/>
      <c r="AL122" s="119"/>
      <c r="AM122" s="119"/>
      <c r="AN122" s="3"/>
      <c r="AO122" s="3"/>
      <c r="AP122" s="108" t="s">
        <v>105</v>
      </c>
      <c r="AQ122" s="109"/>
      <c r="AR122" s="109"/>
      <c r="AS122" s="109"/>
      <c r="AT122" s="109"/>
      <c r="AU122" s="109"/>
      <c r="AV122" s="109"/>
      <c r="AW122" s="109"/>
      <c r="AX122" s="109"/>
      <c r="AY122" s="109"/>
      <c r="AZ122" s="109"/>
      <c r="BA122" s="109"/>
      <c r="BB122" s="109"/>
      <c r="BC122" s="109"/>
      <c r="BD122" s="109"/>
      <c r="BE122" s="109"/>
      <c r="BF122" s="109"/>
      <c r="BG122" s="109"/>
      <c r="BH122" s="109"/>
    </row>
    <row r="123" spans="1:78" x14ac:dyDescent="0.2">
      <c r="W123" s="116" t="s">
        <v>8</v>
      </c>
      <c r="X123" s="116"/>
      <c r="Y123" s="116"/>
      <c r="Z123" s="116"/>
      <c r="AA123" s="116"/>
      <c r="AB123" s="116"/>
      <c r="AC123" s="116"/>
      <c r="AD123" s="116"/>
      <c r="AE123" s="116"/>
      <c r="AF123" s="116"/>
      <c r="AG123" s="116"/>
      <c r="AH123" s="116"/>
      <c r="AI123" s="116"/>
      <c r="AJ123" s="116"/>
      <c r="AK123" s="116"/>
      <c r="AL123" s="116"/>
      <c r="AM123" s="116"/>
      <c r="AN123" s="4"/>
      <c r="AO123" s="4"/>
      <c r="AP123" s="116" t="s">
        <v>69</v>
      </c>
      <c r="AQ123" s="116"/>
      <c r="AR123" s="116"/>
      <c r="AS123" s="116"/>
      <c r="AT123" s="116"/>
      <c r="AU123" s="116"/>
      <c r="AV123" s="116"/>
      <c r="AW123" s="116"/>
      <c r="AX123" s="116"/>
      <c r="AY123" s="116"/>
      <c r="AZ123" s="116"/>
      <c r="BA123" s="116"/>
      <c r="BB123" s="116"/>
      <c r="BC123" s="116"/>
      <c r="BD123" s="116"/>
      <c r="BE123" s="116"/>
      <c r="BF123" s="116"/>
      <c r="BG123" s="116"/>
      <c r="BH123" s="116"/>
    </row>
    <row r="126" spans="1:78" ht="47.1" customHeight="1" x14ac:dyDescent="0.25">
      <c r="A126" s="117" t="s">
        <v>104</v>
      </c>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9"/>
      <c r="X126" s="119"/>
      <c r="Y126" s="119"/>
      <c r="Z126" s="119"/>
      <c r="AA126" s="119"/>
      <c r="AB126" s="119"/>
      <c r="AC126" s="119"/>
      <c r="AD126" s="119"/>
      <c r="AE126" s="119"/>
      <c r="AF126" s="119"/>
      <c r="AG126" s="119"/>
      <c r="AH126" s="119"/>
      <c r="AI126" s="119"/>
      <c r="AJ126" s="119"/>
      <c r="AK126" s="119"/>
      <c r="AL126" s="119"/>
      <c r="AM126" s="119"/>
      <c r="AN126" s="3"/>
      <c r="AO126" s="3"/>
      <c r="AP126" s="108" t="s">
        <v>106</v>
      </c>
      <c r="AQ126" s="109"/>
      <c r="AR126" s="109"/>
      <c r="AS126" s="109"/>
      <c r="AT126" s="109"/>
      <c r="AU126" s="109"/>
      <c r="AV126" s="109"/>
      <c r="AW126" s="109"/>
      <c r="AX126" s="109"/>
      <c r="AY126" s="109"/>
      <c r="AZ126" s="109"/>
      <c r="BA126" s="109"/>
      <c r="BB126" s="109"/>
      <c r="BC126" s="109"/>
      <c r="BD126" s="109"/>
      <c r="BE126" s="109"/>
      <c r="BF126" s="109"/>
      <c r="BG126" s="109"/>
      <c r="BH126" s="109"/>
    </row>
    <row r="127" spans="1:78" x14ac:dyDescent="0.2">
      <c r="W127" s="116" t="s">
        <v>8</v>
      </c>
      <c r="X127" s="116"/>
      <c r="Y127" s="116"/>
      <c r="Z127" s="116"/>
      <c r="AA127" s="116"/>
      <c r="AB127" s="116"/>
      <c r="AC127" s="116"/>
      <c r="AD127" s="116"/>
      <c r="AE127" s="116"/>
      <c r="AF127" s="116"/>
      <c r="AG127" s="116"/>
      <c r="AH127" s="116"/>
      <c r="AI127" s="116"/>
      <c r="AJ127" s="116"/>
      <c r="AK127" s="116"/>
      <c r="AL127" s="116"/>
      <c r="AM127" s="116"/>
      <c r="AN127" s="4"/>
      <c r="AO127" s="4"/>
      <c r="AP127" s="116" t="s">
        <v>69</v>
      </c>
      <c r="AQ127" s="116"/>
      <c r="AR127" s="116"/>
      <c r="AS127" s="116"/>
      <c r="AT127" s="116"/>
      <c r="AU127" s="116"/>
      <c r="AV127" s="116"/>
      <c r="AW127" s="116"/>
      <c r="AX127" s="116"/>
      <c r="AY127" s="116"/>
      <c r="AZ127" s="116"/>
      <c r="BA127" s="116"/>
      <c r="BB127" s="116"/>
      <c r="BC127" s="116"/>
      <c r="BD127" s="116"/>
      <c r="BE127" s="116"/>
      <c r="BF127" s="116"/>
      <c r="BG127" s="116"/>
      <c r="BH127" s="116"/>
    </row>
  </sheetData>
  <mergeCells count="555">
    <mergeCell ref="A108:B108"/>
    <mergeCell ref="C108:I108"/>
    <mergeCell ref="J108:N108"/>
    <mergeCell ref="O108:BQ108"/>
    <mergeCell ref="A109:B109"/>
    <mergeCell ref="C109:I109"/>
    <mergeCell ref="J109:N109"/>
    <mergeCell ref="O109:BQ109"/>
    <mergeCell ref="A110:B110"/>
    <mergeCell ref="C110:I110"/>
    <mergeCell ref="J110:N110"/>
    <mergeCell ref="O110:BQ110"/>
    <mergeCell ref="A105:B105"/>
    <mergeCell ref="C105:I105"/>
    <mergeCell ref="J105:N105"/>
    <mergeCell ref="O105:BQ105"/>
    <mergeCell ref="A106:B106"/>
    <mergeCell ref="C106:I106"/>
    <mergeCell ref="J106:N106"/>
    <mergeCell ref="O106:BQ106"/>
    <mergeCell ref="A107:B107"/>
    <mergeCell ref="C107:I107"/>
    <mergeCell ref="J107:N107"/>
    <mergeCell ref="O107:BQ107"/>
    <mergeCell ref="A102:B102"/>
    <mergeCell ref="C102:I102"/>
    <mergeCell ref="J102:N102"/>
    <mergeCell ref="O102:BQ102"/>
    <mergeCell ref="A103:B103"/>
    <mergeCell ref="C103:I103"/>
    <mergeCell ref="J103:N103"/>
    <mergeCell ref="O103:BQ103"/>
    <mergeCell ref="A104:B104"/>
    <mergeCell ref="C104:I104"/>
    <mergeCell ref="J104:N104"/>
    <mergeCell ref="O104:BQ104"/>
    <mergeCell ref="A99:B99"/>
    <mergeCell ref="C99:I99"/>
    <mergeCell ref="J99:N99"/>
    <mergeCell ref="O99:BQ99"/>
    <mergeCell ref="A100:B100"/>
    <mergeCell ref="C100:I100"/>
    <mergeCell ref="J100:N100"/>
    <mergeCell ref="O100:BQ100"/>
    <mergeCell ref="A101:B101"/>
    <mergeCell ref="C101:I101"/>
    <mergeCell ref="J101:N101"/>
    <mergeCell ref="O101:BQ101"/>
    <mergeCell ref="A96:B96"/>
    <mergeCell ref="C96:I96"/>
    <mergeCell ref="J96:N96"/>
    <mergeCell ref="O96:BQ96"/>
    <mergeCell ref="A97:B97"/>
    <mergeCell ref="C97:I97"/>
    <mergeCell ref="J97:N97"/>
    <mergeCell ref="O97:BQ97"/>
    <mergeCell ref="A98:B98"/>
    <mergeCell ref="C98:I98"/>
    <mergeCell ref="J98:N98"/>
    <mergeCell ref="O98:BQ98"/>
    <mergeCell ref="O93:BQ93"/>
    <mergeCell ref="O95:BQ95"/>
    <mergeCell ref="A95:B95"/>
    <mergeCell ref="C95:I95"/>
    <mergeCell ref="J95:N95"/>
    <mergeCell ref="A94:B94"/>
    <mergeCell ref="A34:F34"/>
    <mergeCell ref="G34:BL34"/>
    <mergeCell ref="A53:B53"/>
    <mergeCell ref="C53:BQ53"/>
    <mergeCell ref="A54:B54"/>
    <mergeCell ref="C54:BQ54"/>
    <mergeCell ref="J92:N92"/>
    <mergeCell ref="AX71:BB71"/>
    <mergeCell ref="BM69:BQ69"/>
    <mergeCell ref="BH69:BL69"/>
    <mergeCell ref="AD69:AH69"/>
    <mergeCell ref="AX69:BB69"/>
    <mergeCell ref="AX70:BB70"/>
    <mergeCell ref="AS70:AW70"/>
    <mergeCell ref="AI71:AM71"/>
    <mergeCell ref="AN71:AR71"/>
    <mergeCell ref="AS71:AW71"/>
    <mergeCell ref="O92:BQ92"/>
    <mergeCell ref="AK21:BC21"/>
    <mergeCell ref="AI72:AM72"/>
    <mergeCell ref="AN72:AR72"/>
    <mergeCell ref="AS72:AW72"/>
    <mergeCell ref="AX72:BB72"/>
    <mergeCell ref="AU18:BB18"/>
    <mergeCell ref="BE20:BL20"/>
    <mergeCell ref="BE21:BL21"/>
    <mergeCell ref="AU41:AY41"/>
    <mergeCell ref="G25:BL25"/>
    <mergeCell ref="A37:BQ37"/>
    <mergeCell ref="BN42:BQ42"/>
    <mergeCell ref="BN41:BQ41"/>
    <mergeCell ref="C42:Z42"/>
    <mergeCell ref="AK42:AO42"/>
    <mergeCell ref="AF42:AJ42"/>
    <mergeCell ref="AA42:AE42"/>
    <mergeCell ref="A43:B43"/>
    <mergeCell ref="A50:B50"/>
    <mergeCell ref="AF43:AJ43"/>
    <mergeCell ref="AZ43:BC43"/>
    <mergeCell ref="AU43:AY43"/>
    <mergeCell ref="AA43:AE43"/>
    <mergeCell ref="C43:Z43"/>
    <mergeCell ref="A10:BL10"/>
    <mergeCell ref="A11:BL11"/>
    <mergeCell ref="A12:BL12"/>
    <mergeCell ref="B14:L14"/>
    <mergeCell ref="N14:AS14"/>
    <mergeCell ref="AU14:BB14"/>
    <mergeCell ref="B18:L18"/>
    <mergeCell ref="N18:AS18"/>
    <mergeCell ref="A41:B41"/>
    <mergeCell ref="A28:BL28"/>
    <mergeCell ref="A29:BL29"/>
    <mergeCell ref="A31:BL31"/>
    <mergeCell ref="A32:F32"/>
    <mergeCell ref="G32:BL32"/>
    <mergeCell ref="AU40:AY40"/>
    <mergeCell ref="AP40:AT40"/>
    <mergeCell ref="AA40:AE40"/>
    <mergeCell ref="BI41:BM41"/>
    <mergeCell ref="A36:BQ36"/>
    <mergeCell ref="BD39:BQ39"/>
    <mergeCell ref="AU15:BB15"/>
    <mergeCell ref="B17:L17"/>
    <mergeCell ref="C41:Z41"/>
    <mergeCell ref="AZ40:BC40"/>
    <mergeCell ref="AO2:BL6"/>
    <mergeCell ref="A7:BL7"/>
    <mergeCell ref="A8:BL8"/>
    <mergeCell ref="A9:BL9"/>
    <mergeCell ref="BI42:BM42"/>
    <mergeCell ref="AA41:AE41"/>
    <mergeCell ref="AF41:AJ41"/>
    <mergeCell ref="AK41:AO41"/>
    <mergeCell ref="N17:AS17"/>
    <mergeCell ref="AU17:BB17"/>
    <mergeCell ref="B15:L15"/>
    <mergeCell ref="N15:AS15"/>
    <mergeCell ref="B20:L20"/>
    <mergeCell ref="N20:Y20"/>
    <mergeCell ref="AA20:AI20"/>
    <mergeCell ref="AK20:BC20"/>
    <mergeCell ref="B21:L21"/>
    <mergeCell ref="N21:Y21"/>
    <mergeCell ref="AA21:AI21"/>
    <mergeCell ref="G26:BL26"/>
    <mergeCell ref="A38:BQ38"/>
    <mergeCell ref="C39:Z40"/>
    <mergeCell ref="BI40:BM40"/>
    <mergeCell ref="BD40:BH40"/>
    <mergeCell ref="AK43:AO43"/>
    <mergeCell ref="C50:BQ50"/>
    <mergeCell ref="BN43:BQ43"/>
    <mergeCell ref="AP43:AT43"/>
    <mergeCell ref="AP127:BH127"/>
    <mergeCell ref="A126:V126"/>
    <mergeCell ref="W126:AM126"/>
    <mergeCell ref="AP126:BH126"/>
    <mergeCell ref="W127:AM127"/>
    <mergeCell ref="AP123:BH123"/>
    <mergeCell ref="A116:BL116"/>
    <mergeCell ref="C94:I94"/>
    <mergeCell ref="W123:AM123"/>
    <mergeCell ref="A122:V122"/>
    <mergeCell ref="W122:AM122"/>
    <mergeCell ref="A112:BL112"/>
    <mergeCell ref="A113:BL113"/>
    <mergeCell ref="A51:B51"/>
    <mergeCell ref="A52:B52"/>
    <mergeCell ref="A57:BN57"/>
    <mergeCell ref="A56:BN56"/>
    <mergeCell ref="C51:BQ51"/>
    <mergeCell ref="C52:BQ52"/>
    <mergeCell ref="AN70:AR70"/>
    <mergeCell ref="C93:I93"/>
    <mergeCell ref="J93:N93"/>
    <mergeCell ref="C71:I71"/>
    <mergeCell ref="J71:N71"/>
    <mergeCell ref="O71:X71"/>
    <mergeCell ref="C72:I72"/>
    <mergeCell ref="J72:N72"/>
    <mergeCell ref="A72:B72"/>
    <mergeCell ref="AD72:AH72"/>
    <mergeCell ref="A90:BQ90"/>
    <mergeCell ref="A92:B92"/>
    <mergeCell ref="C92:I92"/>
    <mergeCell ref="BC72:BG72"/>
    <mergeCell ref="BM72:BQ72"/>
    <mergeCell ref="BH72:BL72"/>
    <mergeCell ref="A74:B74"/>
    <mergeCell ref="C74:I74"/>
    <mergeCell ref="J74:N74"/>
    <mergeCell ref="O74:X74"/>
    <mergeCell ref="Y74:AC74"/>
    <mergeCell ref="AD74:AH74"/>
    <mergeCell ref="AI74:AM74"/>
    <mergeCell ref="AN74:AR74"/>
    <mergeCell ref="AS74:AW74"/>
    <mergeCell ref="BC70:BG70"/>
    <mergeCell ref="BC71:BG71"/>
    <mergeCell ref="AP122:BH122"/>
    <mergeCell ref="AN68:BB68"/>
    <mergeCell ref="A65:BQ65"/>
    <mergeCell ref="C70:I70"/>
    <mergeCell ref="J94:N94"/>
    <mergeCell ref="A93:B93"/>
    <mergeCell ref="A71:B71"/>
    <mergeCell ref="O72:X72"/>
    <mergeCell ref="Y72:AC72"/>
    <mergeCell ref="A70:B70"/>
    <mergeCell ref="Y71:AC71"/>
    <mergeCell ref="O94:BQ94"/>
    <mergeCell ref="BC69:BG69"/>
    <mergeCell ref="A66:BQ66"/>
    <mergeCell ref="AD71:AH71"/>
    <mergeCell ref="AI70:AM70"/>
    <mergeCell ref="BH70:BL70"/>
    <mergeCell ref="BM70:BQ70"/>
    <mergeCell ref="BM71:BQ71"/>
    <mergeCell ref="BH71:BL71"/>
    <mergeCell ref="AS69:AW69"/>
    <mergeCell ref="AN69:AR69"/>
    <mergeCell ref="BI60:BN60"/>
    <mergeCell ref="BI62:BN62"/>
    <mergeCell ref="BD61:BH61"/>
    <mergeCell ref="AS62:AX62"/>
    <mergeCell ref="AY62:BC62"/>
    <mergeCell ref="BD62:BH62"/>
    <mergeCell ref="AN63:AR63"/>
    <mergeCell ref="AS63:AX63"/>
    <mergeCell ref="AY63:BC63"/>
    <mergeCell ref="BD63:BH63"/>
    <mergeCell ref="BI63:BN63"/>
    <mergeCell ref="Y68:AM68"/>
    <mergeCell ref="J70:N70"/>
    <mergeCell ref="Y70:AC70"/>
    <mergeCell ref="A68:B69"/>
    <mergeCell ref="C68:I69"/>
    <mergeCell ref="J68:N69"/>
    <mergeCell ref="O68:X69"/>
    <mergeCell ref="Y69:AC69"/>
    <mergeCell ref="S60:W60"/>
    <mergeCell ref="A63:B63"/>
    <mergeCell ref="C63:R63"/>
    <mergeCell ref="S63:W63"/>
    <mergeCell ref="X63:AB63"/>
    <mergeCell ref="AC63:AH63"/>
    <mergeCell ref="AI63:AM63"/>
    <mergeCell ref="AI69:AM69"/>
    <mergeCell ref="A23:BL23"/>
    <mergeCell ref="A24:F24"/>
    <mergeCell ref="G24:BL24"/>
    <mergeCell ref="A39:B40"/>
    <mergeCell ref="A33:F33"/>
    <mergeCell ref="G33:BL33"/>
    <mergeCell ref="A25:F25"/>
    <mergeCell ref="AA39:AO39"/>
    <mergeCell ref="AP39:BC39"/>
    <mergeCell ref="A26:F26"/>
    <mergeCell ref="BN40:BQ40"/>
    <mergeCell ref="A115:BL115"/>
    <mergeCell ref="AK40:AO40"/>
    <mergeCell ref="A42:B42"/>
    <mergeCell ref="AD70:AH70"/>
    <mergeCell ref="AF40:AJ40"/>
    <mergeCell ref="A48:BQ48"/>
    <mergeCell ref="C58:R59"/>
    <mergeCell ref="S58:AH58"/>
    <mergeCell ref="AI58:AX58"/>
    <mergeCell ref="AS59:AX59"/>
    <mergeCell ref="AP42:AT42"/>
    <mergeCell ref="BD43:BH43"/>
    <mergeCell ref="BI43:BM43"/>
    <mergeCell ref="AZ42:BC42"/>
    <mergeCell ref="AU42:AY42"/>
    <mergeCell ref="AZ41:BC41"/>
    <mergeCell ref="BD41:BH41"/>
    <mergeCell ref="AP41:AT41"/>
    <mergeCell ref="BD42:BH42"/>
    <mergeCell ref="S59:W59"/>
    <mergeCell ref="X59:AB59"/>
    <mergeCell ref="AC59:AH59"/>
    <mergeCell ref="C60:R60"/>
    <mergeCell ref="A46:B46"/>
    <mergeCell ref="C46:Z46"/>
    <mergeCell ref="AA46:AE46"/>
    <mergeCell ref="AF46:AJ46"/>
    <mergeCell ref="AK46:AO46"/>
    <mergeCell ref="AP46:AT46"/>
    <mergeCell ref="AY58:BN58"/>
    <mergeCell ref="AI60:AM60"/>
    <mergeCell ref="AY61:BC61"/>
    <mergeCell ref="AY59:BC59"/>
    <mergeCell ref="BD59:BH59"/>
    <mergeCell ref="AI61:AM61"/>
    <mergeCell ref="AN61:AR61"/>
    <mergeCell ref="AS61:AX61"/>
    <mergeCell ref="AN60:AR60"/>
    <mergeCell ref="AS60:AX60"/>
    <mergeCell ref="AI59:AM59"/>
    <mergeCell ref="AN59:AR59"/>
    <mergeCell ref="AY60:BC60"/>
    <mergeCell ref="BI59:BN59"/>
    <mergeCell ref="BI61:BN61"/>
    <mergeCell ref="X60:AB60"/>
    <mergeCell ref="AC60:AH60"/>
    <mergeCell ref="BD60:BH60"/>
    <mergeCell ref="A58:B59"/>
    <mergeCell ref="A60:B60"/>
    <mergeCell ref="A61:B61"/>
    <mergeCell ref="A62:B62"/>
    <mergeCell ref="AI62:AM62"/>
    <mergeCell ref="AN62:AR62"/>
    <mergeCell ref="C61:R61"/>
    <mergeCell ref="S61:W61"/>
    <mergeCell ref="X61:AB61"/>
    <mergeCell ref="AC61:AH61"/>
    <mergeCell ref="C62:R62"/>
    <mergeCell ref="S62:W62"/>
    <mergeCell ref="X62:AB62"/>
    <mergeCell ref="AC62:AH62"/>
    <mergeCell ref="BD44:BH44"/>
    <mergeCell ref="BI44:BM44"/>
    <mergeCell ref="BN44:BQ44"/>
    <mergeCell ref="A45:B45"/>
    <mergeCell ref="C45:Z45"/>
    <mergeCell ref="AA45:AE45"/>
    <mergeCell ref="AF45:AJ45"/>
    <mergeCell ref="AK45:AO45"/>
    <mergeCell ref="AP45:AT45"/>
    <mergeCell ref="AU45:AY45"/>
    <mergeCell ref="AA44:AE44"/>
    <mergeCell ref="AF44:AJ44"/>
    <mergeCell ref="AK44:AO44"/>
    <mergeCell ref="AP44:AT44"/>
    <mergeCell ref="AU44:AY44"/>
    <mergeCell ref="AZ44:BC44"/>
    <mergeCell ref="A44:B44"/>
    <mergeCell ref="C44:Z44"/>
    <mergeCell ref="AU46:AY46"/>
    <mergeCell ref="AZ46:BC46"/>
    <mergeCell ref="BD46:BH46"/>
    <mergeCell ref="BI46:BM46"/>
    <mergeCell ref="BN46:BQ46"/>
    <mergeCell ref="AZ45:BC45"/>
    <mergeCell ref="BD45:BH45"/>
    <mergeCell ref="BI45:BM45"/>
    <mergeCell ref="BN45:BQ45"/>
    <mergeCell ref="BM73:BQ73"/>
    <mergeCell ref="AI73:AM73"/>
    <mergeCell ref="AN73:AR73"/>
    <mergeCell ref="AS73:AW73"/>
    <mergeCell ref="AX73:BB73"/>
    <mergeCell ref="BC73:BG73"/>
    <mergeCell ref="BH73:BL73"/>
    <mergeCell ref="A73:B73"/>
    <mergeCell ref="C73:I73"/>
    <mergeCell ref="J73:N73"/>
    <mergeCell ref="O73:X73"/>
    <mergeCell ref="Y73:AC73"/>
    <mergeCell ref="AD73:AH73"/>
    <mergeCell ref="BC68:BQ68"/>
    <mergeCell ref="O70:X70"/>
    <mergeCell ref="AN76:AR76"/>
    <mergeCell ref="AS76:AW76"/>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O80:X80"/>
    <mergeCell ref="Y80:AC80"/>
    <mergeCell ref="AD80:AH80"/>
    <mergeCell ref="AI80:AM80"/>
    <mergeCell ref="AN80:AR80"/>
    <mergeCell ref="AS80:AW80"/>
    <mergeCell ref="AX78:BB78"/>
    <mergeCell ref="BC78:BG78"/>
    <mergeCell ref="BH78:BL78"/>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X86:BB86"/>
    <mergeCell ref="BC86:BG86"/>
    <mergeCell ref="BH86:BL86"/>
    <mergeCell ref="BM86:BQ86"/>
    <mergeCell ref="A87:B87"/>
    <mergeCell ref="C87:I87"/>
    <mergeCell ref="J87:N87"/>
    <mergeCell ref="O87:X87"/>
    <mergeCell ref="Y87:AC87"/>
    <mergeCell ref="AD87:AH87"/>
    <mergeCell ref="A86:B86"/>
    <mergeCell ref="C86:I86"/>
    <mergeCell ref="J86:N86"/>
    <mergeCell ref="O86:X86"/>
    <mergeCell ref="Y86:AC86"/>
    <mergeCell ref="AD86:AH86"/>
    <mergeCell ref="AI86:AM86"/>
    <mergeCell ref="AN86:AR86"/>
    <mergeCell ref="AS86:AW86"/>
    <mergeCell ref="AX88:BB88"/>
    <mergeCell ref="BC88:BG88"/>
    <mergeCell ref="BH88:BL88"/>
    <mergeCell ref="BM88:BQ88"/>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s>
  <phoneticPr fontId="0" type="noConversion"/>
  <conditionalFormatting sqref="C91 C114 C72">
    <cfRule type="cellIs" dxfId="70" priority="87" stopIfTrue="1" operator="equal">
      <formula>$C71</formula>
    </cfRule>
  </conditionalFormatting>
  <conditionalFormatting sqref="A72:B72 A91:B91 A114:B114 A62:B62 A89:B89 A111:B111">
    <cfRule type="cellIs" dxfId="69" priority="88" stopIfTrue="1" operator="equal">
      <formula>0</formula>
    </cfRule>
  </conditionalFormatting>
  <conditionalFormatting sqref="A63:B63">
    <cfRule type="cellIs" dxfId="68" priority="86" stopIfTrue="1" operator="equal">
      <formula>0</formula>
    </cfRule>
  </conditionalFormatting>
  <conditionalFormatting sqref="C89">
    <cfRule type="cellIs" dxfId="67" priority="90" stopIfTrue="1" operator="equal">
      <formula>$C72</formula>
    </cfRule>
  </conditionalFormatting>
  <conditionalFormatting sqref="C73">
    <cfRule type="cellIs" dxfId="66" priority="83" stopIfTrue="1" operator="equal">
      <formula>$C72</formula>
    </cfRule>
  </conditionalFormatting>
  <conditionalFormatting sqref="A73:B73">
    <cfRule type="cellIs" dxfId="65" priority="84" stopIfTrue="1" operator="equal">
      <formula>0</formula>
    </cfRule>
  </conditionalFormatting>
  <conditionalFormatting sqref="C74">
    <cfRule type="cellIs" dxfId="64" priority="81" stopIfTrue="1" operator="equal">
      <formula>$C73</formula>
    </cfRule>
  </conditionalFormatting>
  <conditionalFormatting sqref="A74:B74">
    <cfRule type="cellIs" dxfId="63" priority="82" stopIfTrue="1" operator="equal">
      <formula>0</formula>
    </cfRule>
  </conditionalFormatting>
  <conditionalFormatting sqref="C75">
    <cfRule type="cellIs" dxfId="62" priority="79" stopIfTrue="1" operator="equal">
      <formula>$C74</formula>
    </cfRule>
  </conditionalFormatting>
  <conditionalFormatting sqref="A75:B75">
    <cfRule type="cellIs" dxfId="61" priority="80" stopIfTrue="1" operator="equal">
      <formula>0</formula>
    </cfRule>
  </conditionalFormatting>
  <conditionalFormatting sqref="C76">
    <cfRule type="cellIs" dxfId="60" priority="77" stopIfTrue="1" operator="equal">
      <formula>$C75</formula>
    </cfRule>
  </conditionalFormatting>
  <conditionalFormatting sqref="A76:B76">
    <cfRule type="cellIs" dxfId="59" priority="78" stopIfTrue="1" operator="equal">
      <formula>0</formula>
    </cfRule>
  </conditionalFormatting>
  <conditionalFormatting sqref="C77">
    <cfRule type="cellIs" dxfId="58" priority="75" stopIfTrue="1" operator="equal">
      <formula>$C76</formula>
    </cfRule>
  </conditionalFormatting>
  <conditionalFormatting sqref="A77:B77">
    <cfRule type="cellIs" dxfId="57" priority="76" stopIfTrue="1" operator="equal">
      <formula>0</formula>
    </cfRule>
  </conditionalFormatting>
  <conditionalFormatting sqref="C78">
    <cfRule type="cellIs" dxfId="56" priority="73" stopIfTrue="1" operator="equal">
      <formula>$C77</formula>
    </cfRule>
  </conditionalFormatting>
  <conditionalFormatting sqref="A78:B78">
    <cfRule type="cellIs" dxfId="55" priority="74" stopIfTrue="1" operator="equal">
      <formula>0</formula>
    </cfRule>
  </conditionalFormatting>
  <conditionalFormatting sqref="C79">
    <cfRule type="cellIs" dxfId="54" priority="71" stopIfTrue="1" operator="equal">
      <formula>$C78</formula>
    </cfRule>
  </conditionalFormatting>
  <conditionalFormatting sqref="A79:B79">
    <cfRule type="cellIs" dxfId="53" priority="72" stopIfTrue="1" operator="equal">
      <formula>0</formula>
    </cfRule>
  </conditionalFormatting>
  <conditionalFormatting sqref="C80">
    <cfRule type="cellIs" dxfId="52" priority="69" stopIfTrue="1" operator="equal">
      <formula>$C79</formula>
    </cfRule>
  </conditionalFormatting>
  <conditionalFormatting sqref="A80:B80">
    <cfRule type="cellIs" dxfId="51" priority="70" stopIfTrue="1" operator="equal">
      <formula>0</formula>
    </cfRule>
  </conditionalFormatting>
  <conditionalFormatting sqref="C81">
    <cfRule type="cellIs" dxfId="50" priority="67" stopIfTrue="1" operator="equal">
      <formula>$C80</formula>
    </cfRule>
  </conditionalFormatting>
  <conditionalFormatting sqref="A81:B81">
    <cfRule type="cellIs" dxfId="49" priority="68" stopIfTrue="1" operator="equal">
      <formula>0</formula>
    </cfRule>
  </conditionalFormatting>
  <conditionalFormatting sqref="C82">
    <cfRule type="cellIs" dxfId="48" priority="65" stopIfTrue="1" operator="equal">
      <formula>$C81</formula>
    </cfRule>
  </conditionalFormatting>
  <conditionalFormatting sqref="A82:B82">
    <cfRule type="cellIs" dxfId="47" priority="66" stopIfTrue="1" operator="equal">
      <formula>0</formula>
    </cfRule>
  </conditionalFormatting>
  <conditionalFormatting sqref="C83">
    <cfRule type="cellIs" dxfId="46" priority="63" stopIfTrue="1" operator="equal">
      <formula>$C82</formula>
    </cfRule>
  </conditionalFormatting>
  <conditionalFormatting sqref="A83:B83">
    <cfRule type="cellIs" dxfId="45" priority="64" stopIfTrue="1" operator="equal">
      <formula>0</formula>
    </cfRule>
  </conditionalFormatting>
  <conditionalFormatting sqref="C84">
    <cfRule type="cellIs" dxfId="44" priority="61" stopIfTrue="1" operator="equal">
      <formula>$C83</formula>
    </cfRule>
  </conditionalFormatting>
  <conditionalFormatting sqref="A84:B84">
    <cfRule type="cellIs" dxfId="43" priority="62" stopIfTrue="1" operator="equal">
      <formula>0</formula>
    </cfRule>
  </conditionalFormatting>
  <conditionalFormatting sqref="C85">
    <cfRule type="cellIs" dxfId="42" priority="59" stopIfTrue="1" operator="equal">
      <formula>$C84</formula>
    </cfRule>
  </conditionalFormatting>
  <conditionalFormatting sqref="A85:B85">
    <cfRule type="cellIs" dxfId="41" priority="60" stopIfTrue="1" operator="equal">
      <formula>0</formula>
    </cfRule>
  </conditionalFormatting>
  <conditionalFormatting sqref="C86">
    <cfRule type="cellIs" dxfId="40" priority="57" stopIfTrue="1" operator="equal">
      <formula>$C85</formula>
    </cfRule>
  </conditionalFormatting>
  <conditionalFormatting sqref="A86:B86">
    <cfRule type="cellIs" dxfId="39" priority="58" stopIfTrue="1" operator="equal">
      <formula>0</formula>
    </cfRule>
  </conditionalFormatting>
  <conditionalFormatting sqref="C87">
    <cfRule type="cellIs" dxfId="38" priority="55" stopIfTrue="1" operator="equal">
      <formula>$C86</formula>
    </cfRule>
  </conditionalFormatting>
  <conditionalFormatting sqref="A87:B87">
    <cfRule type="cellIs" dxfId="37" priority="56" stopIfTrue="1" operator="equal">
      <formula>0</formula>
    </cfRule>
  </conditionalFormatting>
  <conditionalFormatting sqref="C88">
    <cfRule type="cellIs" dxfId="36" priority="53" stopIfTrue="1" operator="equal">
      <formula>$C87</formula>
    </cfRule>
  </conditionalFormatting>
  <conditionalFormatting sqref="A88:B88">
    <cfRule type="cellIs" dxfId="35" priority="54" stopIfTrue="1" operator="equal">
      <formula>0</formula>
    </cfRule>
  </conditionalFormatting>
  <conditionalFormatting sqref="C111">
    <cfRule type="cellIs" dxfId="34" priority="92" stopIfTrue="1" operator="equal">
      <formula>$C95</formula>
    </cfRule>
  </conditionalFormatting>
  <conditionalFormatting sqref="C94">
    <cfRule type="cellIs" dxfId="33" priority="33" stopIfTrue="1" operator="equal">
      <formula>$C93</formula>
    </cfRule>
  </conditionalFormatting>
  <conditionalFormatting sqref="A94:B94">
    <cfRule type="cellIs" dxfId="32" priority="34" stopIfTrue="1" operator="equal">
      <formula>0</formula>
    </cfRule>
  </conditionalFormatting>
  <conditionalFormatting sqref="C95">
    <cfRule type="cellIs" dxfId="31" priority="31" stopIfTrue="1" operator="equal">
      <formula>$C94</formula>
    </cfRule>
  </conditionalFormatting>
  <conditionalFormatting sqref="A95:B95">
    <cfRule type="cellIs" dxfId="30" priority="32" stopIfTrue="1" operator="equal">
      <formula>0</formula>
    </cfRule>
  </conditionalFormatting>
  <conditionalFormatting sqref="C96">
    <cfRule type="cellIs" dxfId="29" priority="29" stopIfTrue="1" operator="equal">
      <formula>$C95</formula>
    </cfRule>
  </conditionalFormatting>
  <conditionalFormatting sqref="A96:B96">
    <cfRule type="cellIs" dxfId="28" priority="30" stopIfTrue="1" operator="equal">
      <formula>0</formula>
    </cfRule>
  </conditionalFormatting>
  <conditionalFormatting sqref="C97">
    <cfRule type="cellIs" dxfId="27" priority="27" stopIfTrue="1" operator="equal">
      <formula>$C96</formula>
    </cfRule>
  </conditionalFormatting>
  <conditionalFormatting sqref="A97:B97">
    <cfRule type="cellIs" dxfId="26" priority="28" stopIfTrue="1" operator="equal">
      <formula>0</formula>
    </cfRule>
  </conditionalFormatting>
  <conditionalFormatting sqref="C98">
    <cfRule type="cellIs" dxfId="25" priority="25" stopIfTrue="1" operator="equal">
      <formula>$C97</formula>
    </cfRule>
  </conditionalFormatting>
  <conditionalFormatting sqref="A98:B98">
    <cfRule type="cellIs" dxfId="24" priority="26" stopIfTrue="1" operator="equal">
      <formula>0</formula>
    </cfRule>
  </conditionalFormatting>
  <conditionalFormatting sqref="C99">
    <cfRule type="cellIs" dxfId="23" priority="23" stopIfTrue="1" operator="equal">
      <formula>$C98</formula>
    </cfRule>
  </conditionalFormatting>
  <conditionalFormatting sqref="A99:B99">
    <cfRule type="cellIs" dxfId="22" priority="24" stopIfTrue="1" operator="equal">
      <formula>0</formula>
    </cfRule>
  </conditionalFormatting>
  <conditionalFormatting sqref="C100">
    <cfRule type="cellIs" dxfId="21" priority="21" stopIfTrue="1" operator="equal">
      <formula>$C99</formula>
    </cfRule>
  </conditionalFormatting>
  <conditionalFormatting sqref="A100:B100">
    <cfRule type="cellIs" dxfId="20" priority="22" stopIfTrue="1" operator="equal">
      <formula>0</formula>
    </cfRule>
  </conditionalFormatting>
  <conditionalFormatting sqref="C101">
    <cfRule type="cellIs" dxfId="19" priority="19" stopIfTrue="1" operator="equal">
      <formula>$C100</formula>
    </cfRule>
  </conditionalFormatting>
  <conditionalFormatting sqref="A101:B101">
    <cfRule type="cellIs" dxfId="18" priority="20" stopIfTrue="1" operator="equal">
      <formula>0</formula>
    </cfRule>
  </conditionalFormatting>
  <conditionalFormatting sqref="C102">
    <cfRule type="cellIs" dxfId="17" priority="17" stopIfTrue="1" operator="equal">
      <formula>$C101</formula>
    </cfRule>
  </conditionalFormatting>
  <conditionalFormatting sqref="A102:B102">
    <cfRule type="cellIs" dxfId="16" priority="18" stopIfTrue="1" operator="equal">
      <formula>0</formula>
    </cfRule>
  </conditionalFormatting>
  <conditionalFormatting sqref="C103">
    <cfRule type="cellIs" dxfId="15" priority="15" stopIfTrue="1" operator="equal">
      <formula>$C102</formula>
    </cfRule>
  </conditionalFormatting>
  <conditionalFormatting sqref="A103:B103">
    <cfRule type="cellIs" dxfId="14" priority="16" stopIfTrue="1" operator="equal">
      <formula>0</formula>
    </cfRule>
  </conditionalFormatting>
  <conditionalFormatting sqref="C104">
    <cfRule type="cellIs" dxfId="13" priority="13" stopIfTrue="1" operator="equal">
      <formula>$C103</formula>
    </cfRule>
  </conditionalFormatting>
  <conditionalFormatting sqref="A104:B104">
    <cfRule type="cellIs" dxfId="12" priority="14" stopIfTrue="1" operator="equal">
      <formula>0</formula>
    </cfRule>
  </conditionalFormatting>
  <conditionalFormatting sqref="C105">
    <cfRule type="cellIs" dxfId="11" priority="11" stopIfTrue="1" operator="equal">
      <formula>$C104</formula>
    </cfRule>
  </conditionalFormatting>
  <conditionalFormatting sqref="A105:B105">
    <cfRule type="cellIs" dxfId="10" priority="12" stopIfTrue="1" operator="equal">
      <formula>0</formula>
    </cfRule>
  </conditionalFormatting>
  <conditionalFormatting sqref="C106">
    <cfRule type="cellIs" dxfId="9" priority="9" stopIfTrue="1" operator="equal">
      <formula>$C105</formula>
    </cfRule>
  </conditionalFormatting>
  <conditionalFormatting sqref="A106:B106">
    <cfRule type="cellIs" dxfId="8" priority="10" stopIfTrue="1" operator="equal">
      <formula>0</formula>
    </cfRule>
  </conditionalFormatting>
  <conditionalFormatting sqref="C107">
    <cfRule type="cellIs" dxfId="7" priority="7" stopIfTrue="1" operator="equal">
      <formula>$C106</formula>
    </cfRule>
  </conditionalFormatting>
  <conditionalFormatting sqref="A107:B107">
    <cfRule type="cellIs" dxfId="6" priority="8" stopIfTrue="1" operator="equal">
      <formula>0</formula>
    </cfRule>
  </conditionalFormatting>
  <conditionalFormatting sqref="C108">
    <cfRule type="cellIs" dxfId="5" priority="5" stopIfTrue="1" operator="equal">
      <formula>$C107</formula>
    </cfRule>
  </conditionalFormatting>
  <conditionalFormatting sqref="A108:B108">
    <cfRule type="cellIs" dxfId="4" priority="6" stopIfTrue="1" operator="equal">
      <formula>0</formula>
    </cfRule>
  </conditionalFormatting>
  <conditionalFormatting sqref="C109">
    <cfRule type="cellIs" dxfId="3" priority="3" stopIfTrue="1" operator="equal">
      <formula>$C108</formula>
    </cfRule>
  </conditionalFormatting>
  <conditionalFormatting sqref="A109:B109">
    <cfRule type="cellIs" dxfId="2" priority="4" stopIfTrue="1" operator="equal">
      <formula>0</formula>
    </cfRule>
  </conditionalFormatting>
  <conditionalFormatting sqref="C110">
    <cfRule type="cellIs" dxfId="1" priority="1" stopIfTrue="1" operator="equal">
      <formula>$C109</formula>
    </cfRule>
  </conditionalFormatting>
  <conditionalFormatting sqref="A110:B110">
    <cfRule type="cellIs" dxfId="0" priority="2" stopIfTrue="1" operator="equal">
      <formula>0</formula>
    </cfRule>
  </conditionalFormatting>
  <pageMargins left="0.31496062992125984" right="0.31496062992125984" top="0.39370078740157483" bottom="0.39370078740157483" header="0" footer="0"/>
  <pageSetup paperSize="9" scale="69"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0611181</vt:lpstr>
      <vt:lpstr>'0611181'!Область_друку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Ліщук Петро Андрійович</cp:lastModifiedBy>
  <cp:lastPrinted>2025-01-20T07:59:52Z</cp:lastPrinted>
  <dcterms:created xsi:type="dcterms:W3CDTF">2016-08-10T10:53:25Z</dcterms:created>
  <dcterms:modified xsi:type="dcterms:W3CDTF">2025-03-14T09:39:41Z</dcterms:modified>
</cp:coreProperties>
</file>