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3\Лютий\2402\Звіти освіта\"/>
    </mc:Choice>
  </mc:AlternateContent>
  <bookViews>
    <workbookView xWindow="0" yWindow="0" windowWidth="28800" windowHeight="12435"/>
  </bookViews>
  <sheets>
    <sheet name="0611010" sheetId="1" r:id="rId1"/>
  </sheets>
  <definedNames>
    <definedName name="_xlnm.Print_Area" localSheetId="0">'0611010'!$A$1:$BQ$161</definedName>
  </definedNames>
  <calcPr calcId="162913"/>
</workbook>
</file>

<file path=xl/calcChain.xml><?xml version="1.0" encoding="utf-8"?>
<calcChain xmlns="http://schemas.openxmlformats.org/spreadsheetml/2006/main">
  <c r="BH109" i="1" l="1"/>
  <c r="BC109" i="1"/>
  <c r="BM109" i="1" s="1"/>
  <c r="AX109" i="1"/>
  <c r="BH108" i="1"/>
  <c r="BC108" i="1"/>
  <c r="BM108" i="1" s="1"/>
  <c r="AX108" i="1"/>
  <c r="BH107" i="1"/>
  <c r="BC107" i="1"/>
  <c r="BM107" i="1" s="1"/>
  <c r="AX107" i="1"/>
  <c r="BH105" i="1"/>
  <c r="BC105" i="1"/>
  <c r="BM105" i="1" s="1"/>
  <c r="AN105" i="1"/>
  <c r="AX105" i="1" s="1"/>
  <c r="BH104" i="1"/>
  <c r="AN104" i="1"/>
  <c r="BC104" i="1" s="1"/>
  <c r="BM104" i="1" s="1"/>
  <c r="BH103" i="1"/>
  <c r="AN103" i="1"/>
  <c r="BC103" i="1" s="1"/>
  <c r="BM103" i="1" s="1"/>
  <c r="BC102" i="1"/>
  <c r="AX102" i="1"/>
  <c r="AS102" i="1"/>
  <c r="BH102" i="1" s="1"/>
  <c r="BH101" i="1"/>
  <c r="BC101" i="1"/>
  <c r="BM101" i="1" s="1"/>
  <c r="AN101" i="1"/>
  <c r="AX101" i="1" s="1"/>
  <c r="BH100" i="1"/>
  <c r="AN100" i="1"/>
  <c r="BC100" i="1" s="1"/>
  <c r="BM100" i="1" s="1"/>
  <c r="BC99" i="1"/>
  <c r="AS99" i="1"/>
  <c r="AX99" i="1" s="1"/>
  <c r="AN99" i="1"/>
  <c r="BH97" i="1"/>
  <c r="BC97" i="1"/>
  <c r="BM97" i="1" s="1"/>
  <c r="AX97" i="1"/>
  <c r="BH96" i="1"/>
  <c r="BC96" i="1"/>
  <c r="BM96" i="1" s="1"/>
  <c r="AX96" i="1"/>
  <c r="BH95" i="1"/>
  <c r="BC95" i="1"/>
  <c r="BM95" i="1" s="1"/>
  <c r="BH94" i="1"/>
  <c r="BC94" i="1"/>
  <c r="AX94" i="1"/>
  <c r="BH93" i="1"/>
  <c r="BC93" i="1"/>
  <c r="BM93" i="1" s="1"/>
  <c r="AX93" i="1"/>
  <c r="BH92" i="1"/>
  <c r="BC92" i="1"/>
  <c r="BM92" i="1" s="1"/>
  <c r="AX92" i="1"/>
  <c r="BH91" i="1"/>
  <c r="BC91" i="1"/>
  <c r="BM91" i="1" s="1"/>
  <c r="AX91" i="1"/>
  <c r="BH90" i="1"/>
  <c r="BC90" i="1"/>
  <c r="AX90" i="1"/>
  <c r="BH89" i="1"/>
  <c r="BC89" i="1"/>
  <c r="BM89" i="1" s="1"/>
  <c r="AX89" i="1"/>
  <c r="BH88" i="1"/>
  <c r="BC88" i="1"/>
  <c r="BM88" i="1" s="1"/>
  <c r="AX88" i="1"/>
  <c r="BH87" i="1"/>
  <c r="BC87" i="1"/>
  <c r="BM87" i="1" s="1"/>
  <c r="AX87" i="1"/>
  <c r="BH85" i="1"/>
  <c r="BC85" i="1"/>
  <c r="AX85" i="1"/>
  <c r="AI85" i="1"/>
  <c r="BH84" i="1"/>
  <c r="BC84" i="1"/>
  <c r="BM84" i="1" s="1"/>
  <c r="AX84" i="1"/>
  <c r="AI84" i="1"/>
  <c r="BH83" i="1"/>
  <c r="BM83" i="1" s="1"/>
  <c r="BC83" i="1"/>
  <c r="AX83" i="1"/>
  <c r="AI83" i="1"/>
  <c r="BM82" i="1"/>
  <c r="BH82" i="1"/>
  <c r="BC82" i="1"/>
  <c r="AX82" i="1"/>
  <c r="AI82" i="1"/>
  <c r="BH81" i="1"/>
  <c r="BC81" i="1"/>
  <c r="AX81" i="1"/>
  <c r="AI81" i="1"/>
  <c r="BH80" i="1"/>
  <c r="BC80" i="1"/>
  <c r="BM80" i="1" s="1"/>
  <c r="AX80" i="1"/>
  <c r="AI80" i="1"/>
  <c r="AL70" i="1"/>
  <c r="BB70" i="1" s="1"/>
  <c r="AG70" i="1"/>
  <c r="V70" i="1"/>
  <c r="Q70" i="1"/>
  <c r="AA70" i="1" s="1"/>
  <c r="BB69" i="1"/>
  <c r="AW69" i="1"/>
  <c r="BG69" i="1" s="1"/>
  <c r="AQ69" i="1"/>
  <c r="AA69" i="1"/>
  <c r="AU53" i="1"/>
  <c r="AF53" i="1"/>
  <c r="AK53" i="1" s="1"/>
  <c r="AA53" i="1"/>
  <c r="BI52" i="1"/>
  <c r="BD52" i="1"/>
  <c r="BN52" i="1" s="1"/>
  <c r="AZ52" i="1"/>
  <c r="AK52" i="1"/>
  <c r="BI51" i="1"/>
  <c r="BN51" i="1" s="1"/>
  <c r="BD51" i="1"/>
  <c r="AZ51" i="1"/>
  <c r="AK51" i="1"/>
  <c r="BN50" i="1"/>
  <c r="BI50" i="1"/>
  <c r="BD50" i="1"/>
  <c r="AZ50" i="1"/>
  <c r="AK50" i="1"/>
  <c r="BI49" i="1"/>
  <c r="AP49" i="1"/>
  <c r="AP53" i="1" s="1"/>
  <c r="AK49" i="1"/>
  <c r="BD53" i="1" l="1"/>
  <c r="AZ53" i="1"/>
  <c r="AX100" i="1"/>
  <c r="AX104" i="1"/>
  <c r="AZ49" i="1"/>
  <c r="BD49" i="1"/>
  <c r="BN49" i="1" s="1"/>
  <c r="BM81" i="1"/>
  <c r="BM102" i="1"/>
  <c r="AQ70" i="1"/>
  <c r="BM85" i="1"/>
  <c r="BM90" i="1"/>
  <c r="BM94" i="1"/>
  <c r="BI53" i="1"/>
  <c r="BN53" i="1" s="1"/>
  <c r="AW70" i="1"/>
  <c r="BG70" i="1" s="1"/>
  <c r="BH99" i="1"/>
  <c r="BM99" i="1" s="1"/>
  <c r="AX103" i="1"/>
</calcChain>
</file>

<file path=xl/sharedStrings.xml><?xml version="1.0" encoding="utf-8"?>
<sst xmlns="http://schemas.openxmlformats.org/spreadsheetml/2006/main" count="361" uniqueCount="161">
  <si>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</si>
  <si>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</si>
  <si>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</si>
  <si>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2022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</si>
  <si>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</si>
  <si>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</si>
  <si>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</si>
  <si>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</si>
  <si>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</si>
  <si>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</si>
  <si>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</si>
  <si>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</si>
  <si>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</si>
  <si>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</si>
  <si>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</si>
  <si>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</si>
  <si>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0611010</t>
  </si>
  <si>
    <t>1010</t>
  </si>
  <si>
    <t>0910</t>
  </si>
  <si>
    <t>Надання дошкільної освіти</t>
  </si>
  <si>
    <t>22564000000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</si>
  <si>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</si>
  <si>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</si>
  <si>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</si>
  <si>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</si>
  <si>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спрямована реалізація бюджетної програми</t>
  </si>
  <si>
    <t>№ з/п</t>
  </si>
  <si>
    <t>Ціль державної політики</t>
  </si>
  <si>
    <t>zp</t>
  </si>
  <si>
    <t>name</t>
  </si>
  <si>
    <t>p5.2</t>
  </si>
  <si>
    <t>Реалізація основних завдань дошкільної освіти, збереження та зміцнення фізичного і психологічного здоров’я  дітей, формування їх особистості, розвиток творчих здібностей та нахилів, забезпечення соціальної адаптації та готовності продовжувати освіту</t>
  </si>
  <si>
    <t>s5.2</t>
  </si>
  <si>
    <t>Надання всебічної допомоги сім’ї у розвитку, вихованні та навчанні дитини</t>
  </si>
  <si>
    <t>Забезпечення доступності дошкільної освіти в комунальних закладах освіти у межах державних вимог до змісту, рівня й обсягу дошкільної освіти та обов’язкову дошкільну освіту дітей старшого дошкільного віку</t>
  </si>
  <si>
    <t>5. Мета бюджетної програми</t>
  </si>
  <si>
    <t>Забезпечення надання дошкільної освіти навчальними закладами Хмельницької міської територіальної громади</t>
  </si>
  <si>
    <t>6. Завдання бюджетної програми</t>
  </si>
  <si>
    <t>Завдання</t>
  </si>
  <si>
    <t>npp</t>
  </si>
  <si>
    <t>p5.3</t>
  </si>
  <si>
    <t>Створення належних умов для надання якісної дошкільної освіти та виховання дітей</t>
  </si>
  <si>
    <t>s5.3</t>
  </si>
  <si>
    <t>Створення та забезпечення здорового, безпечного, комфортного середовища для всіх учасників процесу</t>
  </si>
  <si>
    <t>Підвищення якості освітньої діяльності закладу</t>
  </si>
  <si>
    <t>Створення безбар`єрного простору та організація роботи з дітьми з особливими освітніми потребами</t>
  </si>
  <si>
    <t>Протидія та профілактика булінгу в навчальних закладах освіти</t>
  </si>
  <si>
    <t>7. Видатки (надані кредити з бюджету) та напрями використання бюджетних коштів за бюджетною програмою</t>
  </si>
  <si>
    <t>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</si>
  <si>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</si>
  <si>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</si>
  <si>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</si>
  <si>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</si>
  <si>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</si>
  <si>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</si>
  <si>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</si>
  <si>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</si>
  <si>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</si>
  <si>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</si>
  <si>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</si>
  <si>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</si>
  <si>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</si>
  <si>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</si>
  <si>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</si>
  <si>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</si>
  <si>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Забезпечення належного функціонування закладів  дошкільної освіти</t>
  </si>
  <si>
    <t>s5.5</t>
  </si>
  <si>
    <t>Організація харчування в закладах дошкільної освіти</t>
  </si>
  <si>
    <t>Придбання предметів та обладнання довгострокового користування</t>
  </si>
  <si>
    <t>УСЬОГО</t>
  </si>
  <si>
    <t xml:space="preserve">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</si>
  <si>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</si>
  <si>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</si>
  <si>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</si>
  <si>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</si>
  <si>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Програми розвитку освіти  Хмельницької міської територіальної громади на 2022-2026 роки</t>
  </si>
  <si>
    <t>s5.6</t>
  </si>
  <si>
    <t>Усього</t>
  </si>
  <si>
    <t>9. Результативні показники бюджетної програми та аналіз їх виконання</t>
  </si>
  <si>
    <t>9.1. Аналіз показників бюджетної програми</t>
  </si>
  <si>
    <t>N з/п</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</si>
  <si>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</si>
  <si>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</si>
  <si>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</si>
  <si>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</si>
  <si>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</si>
  <si>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</si>
  <si>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</si>
  <si>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pvz1</t>
  </si>
  <si>
    <t>formula=RC[-15]-RC[-30]</t>
  </si>
  <si>
    <t>p5.7</t>
  </si>
  <si>
    <t>затрат</t>
  </si>
  <si>
    <t/>
  </si>
  <si>
    <t>s5.7</t>
  </si>
  <si>
    <t>Кількість закладів дошкільної освіти</t>
  </si>
  <si>
    <t>од.</t>
  </si>
  <si>
    <t>Мережа  закладів дошкільної освіти</t>
  </si>
  <si>
    <t>Кількість груп</t>
  </si>
  <si>
    <t>Усього середньорічне число ставок/штатних одиниць у тому числі:</t>
  </si>
  <si>
    <t>Штатний розпис, тарифікація</t>
  </si>
  <si>
    <t>педагогічного перпоналу</t>
  </si>
  <si>
    <t>спеціалістів</t>
  </si>
  <si>
    <t>робітники</t>
  </si>
  <si>
    <t>продукту</t>
  </si>
  <si>
    <t>Кількість дітей, що відвідують заклади, які надають дошкільну освіту</t>
  </si>
  <si>
    <t>осіб</t>
  </si>
  <si>
    <t>Кількість дітей від 1 до 4 років</t>
  </si>
  <si>
    <t>Звітність</t>
  </si>
  <si>
    <t>Кількість дітей від 4 до 6 років</t>
  </si>
  <si>
    <t>Планова кількість днів харчування вихованців</t>
  </si>
  <si>
    <t>Розрахунок</t>
  </si>
  <si>
    <t>Вартість харчування дітей віком від 1 до 4 років</t>
  </si>
  <si>
    <t>грн.</t>
  </si>
  <si>
    <t>Вартість харчування дітей віком від 4 до 6 років</t>
  </si>
  <si>
    <t>Вартість харчування дітей в літній період</t>
  </si>
  <si>
    <t>Кількість закладів, в яких буде проведений капітальний ремонт в тому числі виготовлення ПКД</t>
  </si>
  <si>
    <t>Рішення сесії</t>
  </si>
  <si>
    <t>Кількість закладів, в яких будуть проведені поточні ремонти</t>
  </si>
  <si>
    <t>Рішення сесії Хмельницької міської ради № 7 від 15.12.2021 року. Рішення виконавчого комітету № 705  від 13.10.2022 року.</t>
  </si>
  <si>
    <t>Кількість закладів, в яких будуть проведені поточні ремонти споруд цивільного захисту (укриття, бомбосховища тощо) та придбанні будівельні матеріали для проведення ремонтних робіт господарським способом.</t>
  </si>
  <si>
    <t>Рішення виконавчого комітету "Про внесення змін до бюджету Хмельницької міської територіальної громади на 2022 рік"</t>
  </si>
  <si>
    <t>Кількість закладів, в яких буде впроваджено заходи з енергозбереження та підвищення термомодернізації будівель з метою підготовки до проведення опалювального сезону</t>
  </si>
  <si>
    <t>ефективності</t>
  </si>
  <si>
    <t>Витрати на перебування 1 дитини в закладі дошкільної освіти</t>
  </si>
  <si>
    <t>Чисельність дітей в розрахунку на 1 педагогічного працівника</t>
  </si>
  <si>
    <t>Чисельність дітей в розрахунку на одну штатну одиницю</t>
  </si>
  <si>
    <t>Середні витрати на капітальний ремонт одного навчального закладу</t>
  </si>
  <si>
    <t>Середні витрати на виконання поточних ремонтів.</t>
  </si>
  <si>
    <t>Середні витрати на виконання поточних ремонтів споруд цивільного захисту (укриття, бомбосховища тощо), придбання будівельних матеріалів, інвентарю та інструментів для проведення ремонтних робіт господарським способом.</t>
  </si>
  <si>
    <t>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t>
  </si>
  <si>
    <t>якості</t>
  </si>
  <si>
    <t>Динаміка охоплення дітей дошкільною освітою</t>
  </si>
  <si>
    <t>відс.</t>
  </si>
  <si>
    <t>Відсоток відвідування</t>
  </si>
  <si>
    <t>Динаміка росту власних надходжень в порівнянні з минулим роком</t>
  </si>
  <si>
    <t>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</si>
  <si>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</si>
  <si>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Розбіжності між фактичними та затвердженими результативними показниками не мають відхилення.</t>
  </si>
  <si>
    <t>Фактично у паспорті бюджетної програми затверджено п’ять закладів дошкільної освіти для проведення капітальних ремонтів, у зв’язку з запровадженням воєнного стану в країні не було розпочато роботи у ЗДО № 55 по капітальному ремонту даху, Богдановецький ЗДО не розпочав виготовлення ПКД на капітальний ремонт харчоблоку. Виникла кредиторська заборгованість на 01.01.2023 року по ЗДО № 56 на виготовлення ПКД на шатровий дах.</t>
  </si>
  <si>
    <t>Розбіжності по витратах  на одну дитину пояснюються зменшенням витрат на  заробітну плату, оплату харчування, товари і послуги,  комунальні послуги  та енергоносії, проведення капітальних ремонтів, придбання предметів та обладнання довгострокового користування.</t>
  </si>
  <si>
    <t>Причини розбіжностей між фактичними та затвердженими результативними показниками пояснюються залишком асигнувань до кінця року, які виникли через відсутність проведених робіт у трьох закладах, та економією у тому числі у зв'язку із проведенням тендерних процедур.</t>
  </si>
  <si>
    <t>Економія склалась у зв'язку з проведенням моніторингу цін на закупівлю при отриманні послуг по проведенню поточних ремонтів.</t>
  </si>
  <si>
    <t>Економія склалась у зв'язку з проведенням моніторингу цін на закупівлю при отриманні послуг по проведенню поточних ремонтів споруд цивільного захисту (укриття, бомбосховища тощо) та придбанні будівельних матеріалів, інвентарю та інструментів для проведення ремонтних робіт господарським способом.</t>
  </si>
  <si>
    <t>Аналіз стану виконання результативних показників за даною бюджетною програмою засвідчує, що показники мають мінімальні відхилення, які обумовленні економією</t>
  </si>
  <si>
    <t>9.3. Аналіз стану виконання результативних показників</t>
  </si>
  <si>
    <t>10. Узагальнений висновок про виконання бюджетної програми.</t>
  </si>
  <si>
    <t xml:space="preserve">Упродовж звітного року Департамент освіти та науки Хмельницької міської ради дотримувався виконання стратегічних цілей програми розвитку освіти. 
Завдання бюджетної програми протягом року виконувались відповідно до законодавства з дотриманням правил запровадженням воєнного стану. Заклади дошкільної освіти зазнали змін в організації роботи. В умовах воєнного стану пріоритетність здійснення видатків проводились відповідно до постанови КМУ № 590 та фактичною потребою закладів дошкільної освіти. 
</t>
  </si>
  <si>
    <t>* Зазначаються всі напрями використання бюджетних коштів, затверджені у паспорті бюджетної програми.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</si>
  <si>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</si>
  <si>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</si>
  <si>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</si>
  <si>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</si>
  <si>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 - головний бухгалтер</t>
  </si>
  <si>
    <t>Оксана ЛІСОВОДСЬКА</t>
  </si>
  <si>
    <t>Проведення капітальних ремонтів та реконструкції</t>
  </si>
  <si>
    <t xml:space="preserve">Основною причиною відхилень за загальним фондом, під час роботи закладів у період воєнного стану, є залишок коштів по заробітній платі з нарахуваннями у сумі 16 853 629 грн (КЕКВ 2111- 14 120 110 грн, КЕКВ 2120 - 2 984 550 грн), що склався за рахунок зменшенням виплат доплат і надбавок, також за рахунок збільшення вакантних посад. Відповідно до постанови КМУ від 09.06.2021 № 590 та раціонального використання бюджетних коштів склалась економія у сумі 1 384 813,98 грн на придбання предметів, матеріалів, обладнання, інвентарю, з них кредиторська заборгованість 14 935 грн на закупівлю господарських товарів, меблів та лічильника води. По медикаментах та перев’язувальних матеріалах - заклади забезпечені відповідно до потреби та раціонального використання коштів, залишок – 16 532,01 грн. Також виникла економія у сумі 914 201,44 грн по оплаті послуг (крім комунальних) за рахунок виконанням робіт по цінам нижче запланованих. На кінець року утворилась кредиторська заборгованість в сумі 70 181,80 грн по оцінці землі, атестації робочих місць та інші послуги. На кінець року склався залишок коштів на оплату комунальних послуг та енергоносіїв – 23 523 629,16 грн завдяки енергоефективним заходам та зі зміною в організації роботи закладів. Залишились невикористані кошти на оплату курсів і навчання у сумі – 37 357,00 грн.
Відхилення по спец. фонду виникло в зв’язку з раціональним використання коштів та зменшенням надходжень, у зв'язку з роботою закладів у період воєнного стану. Відповідно до звіту про заборгованість за бюджетними коштами (форма 7м) на кінець року склалась кредиторська заборгованість по платі за послуги бюджетних установ: КЕКВ 2210 – 38 809 грн, КЕКВ 2240 – 12 044,33 грн.
</t>
  </si>
  <si>
    <t>Відхилення в організації харчування у закладах дошкільної освіти пояснюється тим, що витрати розраховані на заплановану кількість дітей, фактична кількість дітей зменшилась впродовж року (робота закладів у період воєнного стану була призупинена, відновлення діяльності та режим роботи змінено відповідно до нормативних документів, що призводить до зменшення відвідування, хвороба).</t>
  </si>
  <si>
    <t>В умовах воєнного стану не були розпочаті роботи по капітальному ремонту даху ЗДО № 55 залишок в сумі 1 000 000,00. Не проведено виготовлення ПКД на капітальний ремонт харчоблоку в Богдановецькому ЗДО 49 000,00 грн. Також зміни відбулись при приведенні запланованих обсягів власних надходжень у відповідність до фактично отриманих коштів з урахуванням очікуваного виконання спецфонду. Відповідно до звіту про заборгованість за бюджетними коштами (форма 7м) на кінець року склалась кредиторська заборгованість по реконструкції шатрового даху в ЗДО № 56 в сумі 149 520,00 на виготовлення ПКД, ЗДО № 5  на суму 30 000,00 грн по виготовленню сертифікату.</t>
  </si>
  <si>
    <t>Залишок асигнувань по інших надходженнях спеціального фонду в сумі 97 571,99 грн утворився за рахунок економії при придбанні генераторів та обладнання для харчоблоку. Наявності залишку по спец. фонду, в т. ч. власних надходжень бюджетних установ та інших надходжень в сумі 1 021 067 грн виникла виходячи з фактичної потреби в закладах враховуючи раціональне їх використання з метою економії. Станом на 01.01.2023 р. у двох ЗДО виникла кредиторська заборгованість у сумі 41 400 грн.</t>
  </si>
  <si>
    <r>
      <t xml:space="preserve">                                                                                                                                                                        </t>
    </r>
    <r>
      <rPr>
        <b/>
        <sz val="12"/>
        <rFont val="Times New Roman"/>
        <family val="1"/>
        <charset val="204"/>
      </rPr>
      <t xml:space="preserve">  Пояснення                </t>
    </r>
    <r>
      <rPr>
        <sz val="12"/>
        <rFont val="Times New Roman"/>
        <family val="1"/>
        <charset val="204"/>
      </rPr>
      <t xml:space="preserve">                                                                                                                                                                                                                                                                                                                   Відповідно до Указу Президента Володимира Зеленського № 64/2022 «Про введення воєнного стану в Україні» в країні було запроваджено воєнний стан.  В умовах воєнного стану зазнали змін заклади дошкільної освіти в організації роботи.
</t>
    </r>
  </si>
  <si>
    <t xml:space="preserve">Аналіз стану виконання результативних показників свідчить, що під час роботи закладів у період воєнного стану було забезпечено виконання завдань відповідно до головної мети діяльності за бюджетною програмою по КПКВК 0611010 на 2022 рік (з урахуванням проведених змін протягом звітного року). Здійснено виплати заробітної плати з нарахуваннями на неї. Відповідно до потреб заклади були забезпеченні посудом, канцтоварами, м’яким інвентарем, іграшками, електротоварами, миючими та господарчими товарами. Закуплено новорічні подарунки для вихованців закладів дошкільної освіти. Також заклади забезпечено протипожежним обладнанням. Дванадцятьом закладам дошкільної освіти, впроваджено заходи з енергозбереження та підвищення термомодернізації будівель з метою підготовки до проведення опалювального сезону-встановлено металопластикові вікна на суму – 2 087 916,97 грн. Проведено закупівлю супутніх товарів та ПММ для підключення та безперебійної роботи генераторів у закладах дошкільної освіти. По оплаті послуг (крім комунальних) проведено оплату інших послуг, що забезпечує безперебійну роботу закладів, у тридцяти закладах дошкільної освіти були проведені поточні ремонти споруд цивільного захисту (укриття, бомбосховища тощо). Заклади забезпечені, відповідно до потреби, медикаментами та перев’язувальними матеріалами. У десяти закладах проведено поточні ремонти приміщень, покрівель та інші. Працівникам забезпечено проходження курсів і навчання. Для забезпечення належного функціонування закладів проведено оплату комунальних послуг та енергоносіїв, залишок кошторисних призначень виник завдяки енергоефективним заходам, економією та зміною в організації роботи закладів. Організовано раціональне, збалансоване харчування дітей в закладах дошкільної освіти. Проведення капітальних ремонтів дозволило завершити ремонтні роботи дахів у двох садочках. Придбання предметів та обладнання довгострокового користування: забезпечено одинадцять закладів джерелами резервного живлення (генератори), шести закладам закуплено обладнання для харчоблоку.
За спеціальним фондом плата за послуги бюджетних установ забезпечено виплату заробітної плати, відповідно до потреби заклади робили закупівлю предметів, матеріалів, медикаментів та перев’язувальних матеріалів. Закуплено продукти харчування. Для забезпечення належного функціонування закладів проведено оплату комунальних послуг та енергоносіїв. Також надійшла благодійна допомога в грошовій та натуральній формі по предметам, матеріалам, обладнанню та інвентарю, що забезпечило створення комфортних умов перебування дітей у закладах дошкільної освіти.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</si>
</sst>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
  </numFmts>
  <fonts count="19" x14ac:knownFonts="1">
    <font>
      <sz val="10"/>
      <name val="Arial Cyr"/>
      <charset val="204"/>
    </font>
    <font>
      <sz val="10"/>
      <name val="Times New Roman"/>
      <family val="1"/>
      <charset val="204"/>
    </font>
    <font>
      <i/>
      <sz val="10"/>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family val="1"/>
      <charset val="204"/>
    </font>
    <font>
      <sz val="8"/>
      <name val="Times New Roman CYR"/>
      <charset val="204"/>
    </font>
    <font>
      <sz val="11"/>
      <name val="Times New Roman"/>
      <family val="1"/>
    </font>
    <font>
      <sz val="12"/>
      <name val="Times New Roman"/>
      <family val="1"/>
      <charset val="204"/>
    </font>
    <font>
      <sz val="11"/>
      <name val="Times New Roman"/>
      <family val="1"/>
      <charset val="204"/>
    </font>
    <font>
      <b/>
      <sz val="10"/>
      <name val="Times New Roman"/>
      <family val="1"/>
      <charset val="204"/>
    </font>
    <font>
      <b/>
      <sz val="10"/>
      <name val="Arial Cyr"/>
      <charset val="204"/>
    </font>
    <font>
      <sz val="11"/>
      <name val="Arial Cyr"/>
      <charset val="204"/>
    </font>
    <font>
      <b/>
      <sz val="11"/>
      <name val="Times New Roman"/>
      <family val="1"/>
      <charset val="204"/>
    </font>
    <font>
      <b/>
      <sz val="11"/>
      <name val="Arial Cyr"/>
      <charset val="204"/>
    </font>
    <font>
      <b/>
      <sz val="8"/>
      <name val="Times New Roman"/>
      <family val="1"/>
      <charset val="204"/>
    </font>
    <font>
      <sz val="8"/>
      <name val="Times New Roman"/>
      <family val="1"/>
    </font>
    <font>
      <sz val="12"/>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76">
    <xf numFmtId="0" fontId="0" fillId="0" borderId="0" xfId="0"/>
    <xf numFmtId="0" fontId="1" fillId="0" borderId="0" xfId="0" applyFont="1"/>
    <xf numFmtId="0" fontId="2" fillId="0" borderId="0" xfId="0" applyFont="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6" fillId="0" borderId="0" xfId="0" applyFont="1" applyBorder="1" applyAlignment="1">
      <alignment horizontal="center" vertical="top"/>
    </xf>
    <xf numFmtId="0" fontId="4" fillId="0" borderId="0" xfId="0" applyFont="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Alignment="1">
      <alignment horizontal="center" vertical="top"/>
    </xf>
    <xf numFmtId="0" fontId="7" fillId="0" borderId="0" xfId="0" applyFont="1" applyBorder="1" applyAlignment="1">
      <alignment horizontal="center" vertical="top"/>
    </xf>
    <xf numFmtId="0" fontId="7" fillId="0" borderId="0" xfId="0" applyFont="1" applyAlignment="1">
      <alignment horizontal="center" vertical="top"/>
    </xf>
    <xf numFmtId="0" fontId="5" fillId="0" borderId="0" xfId="0" applyFont="1" applyBorder="1" applyAlignment="1">
      <alignment horizontal="center"/>
    </xf>
    <xf numFmtId="0" fontId="3" fillId="0" borderId="0" xfId="0" applyFont="1" applyBorder="1" applyAlignment="1">
      <alignment horizontal="left" vertical="center" wrapText="1"/>
    </xf>
    <xf numFmtId="0" fontId="9" fillId="0" borderId="0" xfId="0" applyFont="1" applyBorder="1" applyAlignment="1">
      <alignment horizontal="left" vertical="center" wrapText="1"/>
    </xf>
    <xf numFmtId="0" fontId="11" fillId="0" borderId="0" xfId="0" applyFont="1"/>
    <xf numFmtId="0" fontId="9" fillId="0" borderId="0" xfId="0" applyFont="1" applyBorder="1" applyAlignment="1">
      <alignment vertical="center" wrapText="1"/>
    </xf>
    <xf numFmtId="0" fontId="9" fillId="0" borderId="0" xfId="0" applyFont="1" applyBorder="1" applyAlignment="1"/>
    <xf numFmtId="164" fontId="1" fillId="0" borderId="0" xfId="0" applyNumberFormat="1" applyFont="1" applyBorder="1" applyAlignment="1">
      <alignment vertical="center" wrapText="1"/>
    </xf>
    <xf numFmtId="0" fontId="6" fillId="0" borderId="0" xfId="0" applyFont="1" applyBorder="1" applyAlignment="1"/>
    <xf numFmtId="0" fontId="16" fillId="0" borderId="0" xfId="0" applyFont="1" applyBorder="1" applyAlignment="1"/>
    <xf numFmtId="0" fontId="9" fillId="0" borderId="0" xfId="0" applyFont="1" applyBorder="1" applyAlignment="1">
      <alignment vertical="center"/>
    </xf>
    <xf numFmtId="0" fontId="1" fillId="0" borderId="0" xfId="0" applyFont="1" applyBorder="1"/>
    <xf numFmtId="0" fontId="1" fillId="0" borderId="0" xfId="0" applyFont="1" applyBorder="1" applyAlignment="1"/>
    <xf numFmtId="164" fontId="3" fillId="0" borderId="0" xfId="0" applyNumberFormat="1" applyFont="1" applyBorder="1" applyAlignment="1">
      <alignment vertical="center" wrapText="1"/>
    </xf>
    <xf numFmtId="0" fontId="11" fillId="0" borderId="0" xfId="0" applyFont="1" applyBorder="1"/>
    <xf numFmtId="164" fontId="9" fillId="0" borderId="0" xfId="0" applyNumberFormat="1" applyFont="1" applyBorder="1" applyAlignment="1">
      <alignment vertical="center" wrapText="1"/>
    </xf>
    <xf numFmtId="0" fontId="9" fillId="0" borderId="0" xfId="0" applyFont="1" applyBorder="1" applyAlignment="1">
      <alignment horizontal="center" vertical="center" wrapText="1"/>
    </xf>
    <xf numFmtId="49" fontId="1"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49" fontId="1" fillId="0" borderId="0"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164" fontId="10" fillId="0" borderId="0" xfId="0" applyNumberFormat="1" applyFont="1" applyBorder="1" applyAlignment="1">
      <alignment horizontal="center" vertical="center" wrapText="1"/>
    </xf>
    <xf numFmtId="0" fontId="3" fillId="0" borderId="1" xfId="0" applyFont="1" applyBorder="1" applyAlignment="1">
      <alignment horizontal="left" vertical="center" wrapText="1"/>
    </xf>
    <xf numFmtId="0" fontId="17" fillId="0" borderId="0" xfId="0" applyFont="1"/>
    <xf numFmtId="0" fontId="18" fillId="0" borderId="0" xfId="0" applyFont="1"/>
    <xf numFmtId="0" fontId="1" fillId="0" borderId="0" xfId="0" applyFont="1" applyAlignment="1">
      <alignment horizontal="center" vertical="center" wrapText="1"/>
    </xf>
    <xf numFmtId="0" fontId="1" fillId="0" borderId="0" xfId="0" applyFont="1" applyAlignment="1">
      <alignment horizontal="center"/>
    </xf>
    <xf numFmtId="0" fontId="9"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Font="1"/>
    <xf numFmtId="0" fontId="0" fillId="0" borderId="0" xfId="0" applyFont="1" applyBorder="1" applyAlignment="1"/>
    <xf numFmtId="0" fontId="0" fillId="0" borderId="0" xfId="0" applyFont="1" applyAlignment="1"/>
    <xf numFmtId="0" fontId="1" fillId="0" borderId="0" xfId="0" applyFont="1" applyAlignment="1">
      <alignment horizontal="center"/>
    </xf>
    <xf numFmtId="0" fontId="3" fillId="0" borderId="0" xfId="0" quotePrefix="1" applyFont="1" applyAlignment="1">
      <alignment horizontal="left" vertical="top" wrapText="1"/>
    </xf>
    <xf numFmtId="0" fontId="0" fillId="0" borderId="0" xfId="0" applyFont="1" applyAlignment="1">
      <alignment horizontal="left" vertical="top" wrapText="1"/>
    </xf>
    <xf numFmtId="0" fontId="1" fillId="0" borderId="1" xfId="0" applyFont="1" applyBorder="1" applyAlignment="1">
      <alignment horizontal="center" vertical="center" wrapText="1"/>
    </xf>
    <xf numFmtId="0" fontId="9" fillId="0" borderId="1" xfId="0" quotePrefix="1" applyFont="1" applyBorder="1" applyAlignment="1">
      <alignment horizontal="left" vertical="top" wrapText="1"/>
    </xf>
    <xf numFmtId="0" fontId="0" fillId="0" borderId="1" xfId="0" applyFont="1" applyBorder="1" applyAlignment="1">
      <alignment horizontal="left" vertical="top" wrapText="1"/>
    </xf>
    <xf numFmtId="0" fontId="9" fillId="0" borderId="0" xfId="0" applyFont="1" applyAlignment="1">
      <alignment horizontal="left" vertical="center" wrapText="1"/>
    </xf>
    <xf numFmtId="0" fontId="9" fillId="0" borderId="0" xfId="0" applyFont="1" applyBorder="1" applyAlignment="1">
      <alignment horizontal="left" vertical="top" wrapText="1"/>
    </xf>
    <xf numFmtId="0" fontId="3" fillId="0" borderId="0" xfId="0" quotePrefix="1" applyFont="1" applyAlignment="1">
      <alignment horizontal="left" wrapText="1"/>
    </xf>
    <xf numFmtId="0" fontId="0" fillId="0" borderId="0" xfId="0" applyFont="1" applyAlignment="1">
      <alignment horizontal="left" wrapText="1"/>
    </xf>
    <xf numFmtId="0" fontId="9" fillId="0" borderId="1" xfId="0" quotePrefix="1" applyFont="1" applyBorder="1" applyAlignment="1">
      <alignment horizontal="left" wrapText="1"/>
    </xf>
    <xf numFmtId="0" fontId="0" fillId="0" borderId="1" xfId="0" applyFont="1" applyBorder="1" applyAlignment="1">
      <alignment horizontal="left" wrapText="1"/>
    </xf>
    <xf numFmtId="0" fontId="9" fillId="0" borderId="3" xfId="0" applyFont="1" applyBorder="1" applyAlignment="1">
      <alignment horizontal="center" vertical="center" wrapText="1"/>
    </xf>
    <xf numFmtId="49" fontId="1"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0" fontId="3" fillId="0" borderId="3" xfId="0" applyFont="1" applyBorder="1" applyAlignment="1">
      <alignment horizontal="center" vertical="center" wrapText="1"/>
    </xf>
    <xf numFmtId="49" fontId="11" fillId="0" borderId="4" xfId="0" applyNumberFormat="1"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49" fontId="11" fillId="0" borderId="3"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4" fontId="10" fillId="0" borderId="4" xfId="0" applyNumberFormat="1" applyFont="1" applyBorder="1" applyAlignment="1">
      <alignment horizontal="center" vertical="center" wrapText="1"/>
    </xf>
    <xf numFmtId="4" fontId="10" fillId="0" borderId="5" xfId="0" applyNumberFormat="1" applyFont="1" applyBorder="1" applyAlignment="1">
      <alignment horizontal="center" vertical="center" wrapText="1"/>
    </xf>
    <xf numFmtId="4" fontId="10" fillId="0" borderId="6"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49" fontId="1"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49" fontId="11" fillId="0" borderId="4" xfId="0" applyNumberFormat="1"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4" fontId="14" fillId="0" borderId="4" xfId="0" applyNumberFormat="1" applyFont="1" applyBorder="1" applyAlignment="1">
      <alignment horizontal="center" vertical="center" wrapText="1"/>
    </xf>
    <xf numFmtId="4" fontId="14" fillId="0" borderId="5" xfId="0" applyNumberFormat="1" applyFont="1" applyBorder="1" applyAlignment="1">
      <alignment horizontal="center" vertical="center" wrapText="1"/>
    </xf>
    <xf numFmtId="4" fontId="14" fillId="0" borderId="6"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3" fontId="10" fillId="0" borderId="5" xfId="0" applyNumberFormat="1" applyFont="1" applyBorder="1" applyAlignment="1">
      <alignment horizontal="center" vertical="center" wrapText="1"/>
    </xf>
    <xf numFmtId="3" fontId="10" fillId="0" borderId="6"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5"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164" fontId="14" fillId="0" borderId="4" xfId="0" applyNumberFormat="1" applyFont="1" applyBorder="1" applyAlignment="1">
      <alignment horizontal="center" vertical="center" wrapText="1"/>
    </xf>
    <xf numFmtId="164" fontId="14" fillId="0" borderId="5" xfId="0" applyNumberFormat="1" applyFont="1" applyBorder="1" applyAlignment="1">
      <alignment horizontal="center" vertical="center" wrapText="1"/>
    </xf>
    <xf numFmtId="164" fontId="14" fillId="0" borderId="6"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5" fontId="10" fillId="0" borderId="5" xfId="0" applyNumberFormat="1" applyFont="1" applyBorder="1" applyAlignment="1">
      <alignment horizontal="center" vertical="center" wrapText="1"/>
    </xf>
    <xf numFmtId="165" fontId="10" fillId="0" borderId="6"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10" fillId="0" borderId="5"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164" fontId="1" fillId="0" borderId="3" xfId="0" applyNumberFormat="1" applyFont="1" applyBorder="1" applyAlignment="1">
      <alignment horizontal="center" vertical="center" wrapText="1"/>
    </xf>
    <xf numFmtId="0" fontId="1" fillId="0" borderId="3" xfId="0" applyFont="1" applyBorder="1" applyAlignment="1">
      <alignment horizontal="center"/>
    </xf>
    <xf numFmtId="4" fontId="15" fillId="0" borderId="3" xfId="0" applyNumberFormat="1"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3" fillId="0" borderId="4" xfId="0" applyFont="1" applyBorder="1" applyAlignment="1">
      <alignment horizontal="center" vertical="top" wrapText="1"/>
    </xf>
    <xf numFmtId="4" fontId="14" fillId="0" borderId="3" xfId="0" applyNumberFormat="1" applyFont="1" applyBorder="1" applyAlignment="1">
      <alignment horizontal="center" vertical="center" wrapText="1"/>
    </xf>
    <xf numFmtId="164" fontId="11" fillId="0" borderId="3" xfId="0" applyNumberFormat="1" applyFont="1" applyBorder="1" applyAlignment="1">
      <alignment horizontal="center" vertical="center" wrapText="1"/>
    </xf>
    <xf numFmtId="0" fontId="9" fillId="0" borderId="4" xfId="0" applyFont="1" applyBorder="1" applyAlignment="1">
      <alignment horizontal="center" vertical="top" wrapText="1"/>
    </xf>
    <xf numFmtId="4" fontId="10" fillId="0" borderId="3" xfId="0" applyNumberFormat="1" applyFont="1" applyBorder="1" applyAlignment="1">
      <alignment horizontal="center" vertical="center" wrapText="1"/>
    </xf>
    <xf numFmtId="4" fontId="13" fillId="0" borderId="3" xfId="0" applyNumberFormat="1" applyFont="1" applyBorder="1" applyAlignment="1">
      <alignment horizontal="center" vertical="center"/>
    </xf>
    <xf numFmtId="0" fontId="1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0" fillId="0" borderId="3" xfId="0" applyFont="1" applyBorder="1" applyAlignment="1">
      <alignment horizontal="center"/>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10" fillId="0" borderId="0" xfId="0" applyFont="1" applyAlignment="1">
      <alignment horizontal="right" vertical="center" wrapText="1"/>
    </xf>
    <xf numFmtId="0" fontId="9" fillId="0" borderId="0" xfId="0" applyFont="1" applyAlignment="1">
      <alignment horizontal="left" vertical="top" wrapText="1"/>
    </xf>
    <xf numFmtId="4" fontId="5" fillId="0" borderId="3" xfId="0" applyNumberFormat="1" applyFont="1" applyBorder="1" applyAlignment="1">
      <alignment horizontal="center" wrapText="1"/>
    </xf>
    <xf numFmtId="4" fontId="8" fillId="0" borderId="3" xfId="0" applyNumberFormat="1" applyFont="1" applyBorder="1" applyAlignment="1">
      <alignment horizontal="center" wrapText="1"/>
    </xf>
    <xf numFmtId="0" fontId="3" fillId="0" borderId="3" xfId="0" applyFont="1" applyBorder="1" applyAlignment="1">
      <alignment horizontal="center" wrapText="1"/>
    </xf>
    <xf numFmtId="0" fontId="3" fillId="0" borderId="4" xfId="0" applyNumberFormat="1" applyFont="1" applyBorder="1" applyAlignment="1">
      <alignment horizont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9" fillId="0" borderId="3" xfId="0" applyFont="1" applyBorder="1" applyAlignment="1">
      <alignment horizontal="center" wrapText="1"/>
    </xf>
    <xf numFmtId="0" fontId="9" fillId="0" borderId="4" xfId="0" applyNumberFormat="1" applyFont="1" applyBorder="1" applyAlignment="1">
      <alignment horizontal="left" wrapText="1"/>
    </xf>
    <xf numFmtId="0" fontId="0" fillId="0" borderId="5" xfId="0" applyFont="1" applyBorder="1" applyAlignment="1">
      <alignment horizontal="left" wrapText="1"/>
    </xf>
    <xf numFmtId="0" fontId="0" fillId="0" borderId="6" xfId="0" applyFont="1" applyBorder="1" applyAlignment="1">
      <alignment horizontal="left" wrapText="1"/>
    </xf>
    <xf numFmtId="0" fontId="1" fillId="0" borderId="3" xfId="0" applyNumberFormat="1"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NumberFormat="1" applyFont="1" applyBorder="1" applyAlignment="1">
      <alignment horizontal="left" vertical="top" wrapText="1"/>
    </xf>
    <xf numFmtId="0" fontId="10" fillId="0" borderId="1" xfId="0" applyFont="1" applyBorder="1" applyAlignment="1">
      <alignment horizontal="righ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1" xfId="0" quotePrefix="1" applyFont="1" applyBorder="1" applyAlignment="1">
      <alignment horizontal="left" vertical="top" wrapText="1"/>
    </xf>
    <xf numFmtId="0" fontId="5" fillId="0" borderId="1" xfId="0" quotePrefix="1" applyFont="1" applyBorder="1" applyAlignment="1">
      <alignment horizontal="center" wrapText="1"/>
    </xf>
    <xf numFmtId="0" fontId="5" fillId="0" borderId="1" xfId="0" applyFont="1" applyBorder="1" applyAlignment="1">
      <alignment horizontal="center" wrapText="1"/>
    </xf>
    <xf numFmtId="0" fontId="5" fillId="0" borderId="1" xfId="0" quotePrefix="1" applyFont="1" applyBorder="1" applyAlignment="1">
      <alignment horizontal="left" wrapText="1"/>
    </xf>
    <xf numFmtId="0" fontId="7" fillId="0" borderId="0" xfId="0" applyFont="1" applyAlignment="1">
      <alignment horizontal="center" vertical="top" wrapText="1"/>
    </xf>
    <xf numFmtId="0" fontId="7" fillId="0" borderId="2" xfId="0" applyFont="1" applyBorder="1" applyAlignment="1">
      <alignment horizontal="center" vertical="top" wrapText="1"/>
    </xf>
    <xf numFmtId="0" fontId="6" fillId="0" borderId="0" xfId="0" applyFont="1" applyFill="1" applyBorder="1" applyAlignment="1">
      <alignment horizontal="center" vertical="center" wrapText="1"/>
    </xf>
    <xf numFmtId="0" fontId="6" fillId="0" borderId="0" xfId="0" applyFont="1" applyAlignment="1">
      <alignment horizontal="center" vertical="top" wrapText="1"/>
    </xf>
    <xf numFmtId="0" fontId="3" fillId="0" borderId="0" xfId="0" applyFont="1" applyAlignment="1">
      <alignment horizontal="center" vertical="center" wrapText="1"/>
    </xf>
    <xf numFmtId="0" fontId="4" fillId="0" borderId="1" xfId="0" quotePrefix="1" applyFont="1" applyBorder="1" applyAlignment="1">
      <alignment horizontal="left" wrapText="1"/>
    </xf>
    <xf numFmtId="0" fontId="1" fillId="0" borderId="0" xfId="0" applyFont="1" applyAlignment="1">
      <alignment horizontal="left" wrapText="1"/>
    </xf>
    <xf numFmtId="0" fontId="2" fillId="0" borderId="0" xfId="0" applyFont="1" applyAlignment="1">
      <alignment horizontal="left" vertical="center" wrapText="1"/>
    </xf>
  </cellXfs>
  <cellStyles count="1">
    <cellStyle name="Звичайний" xfId="0" builtinId="0"/>
  </cellStyles>
  <dxfs count="12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61"/>
  <sheetViews>
    <sheetView tabSelected="1" topLeftCell="A2" zoomScale="90" zoomScaleNormal="90" workbookViewId="0">
      <selection activeCell="C58" sqref="C58:BQ58"/>
    </sheetView>
  </sheetViews>
  <sheetFormatPr defaultColWidth="9.140625" defaultRowHeight="12.75" x14ac:dyDescent="0.2"/>
  <cols>
    <col min="1" max="1" width="3.28515625" style="1" customWidth="1"/>
    <col min="2" max="2" width="3.42578125" style="1" customWidth="1"/>
    <col min="3" max="7" width="2.85546875" style="1" customWidth="1"/>
    <col min="8" max="8" width="4.42578125" style="1" customWidth="1"/>
    <col min="9" max="9" width="11" style="1" customWidth="1"/>
    <col min="10" max="10" width="1.5703125" style="1" customWidth="1"/>
    <col min="11" max="11" width="2.7109375" style="1" customWidth="1"/>
    <col min="12" max="12" width="0.85546875" style="1" customWidth="1"/>
    <col min="13" max="13" width="2.42578125" style="1" customWidth="1"/>
    <col min="14" max="14" width="2.85546875" style="1" hidden="1" customWidth="1"/>
    <col min="15" max="18" width="2.85546875" style="1" customWidth="1"/>
    <col min="19" max="19" width="1.42578125" style="1" customWidth="1"/>
    <col min="20" max="20" width="2.85546875" style="1" customWidth="1"/>
    <col min="21" max="21" width="5.7109375" style="1" customWidth="1"/>
    <col min="22" max="30" width="2.85546875" style="1" customWidth="1"/>
    <col min="31" max="31" width="4.5703125" style="1" customWidth="1"/>
    <col min="32" max="40" width="2.85546875" style="1" customWidth="1"/>
    <col min="41" max="41" width="3.7109375" style="1" customWidth="1"/>
    <col min="42" max="52" width="2.85546875" style="1" customWidth="1"/>
    <col min="53" max="53" width="5.7109375" style="1" customWidth="1"/>
    <col min="54" max="57" width="2.85546875" style="1" customWidth="1"/>
    <col min="58" max="58" width="4.85546875" style="1" customWidth="1"/>
    <col min="59" max="59" width="2.85546875" style="1" customWidth="1"/>
    <col min="60" max="60" width="4.7109375" style="1" customWidth="1"/>
    <col min="61" max="61" width="4.85546875" style="1" customWidth="1"/>
    <col min="62" max="68" width="2.85546875" style="1" customWidth="1"/>
    <col min="69" max="69" width="7.285156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74" t="s">
        <v>0</v>
      </c>
      <c r="AP2" s="174"/>
      <c r="AQ2" s="174"/>
      <c r="AR2" s="174"/>
      <c r="AS2" s="174"/>
      <c r="AT2" s="174"/>
      <c r="AU2" s="174"/>
      <c r="AV2" s="174"/>
      <c r="AW2" s="174"/>
      <c r="AX2" s="174"/>
      <c r="AY2" s="174"/>
      <c r="AZ2" s="174"/>
      <c r="BA2" s="174"/>
      <c r="BB2" s="174"/>
      <c r="BC2" s="174"/>
      <c r="BD2" s="174"/>
      <c r="BE2" s="174"/>
      <c r="BF2" s="174"/>
      <c r="BG2" s="174"/>
      <c r="BH2" s="174"/>
      <c r="BI2" s="174"/>
      <c r="BJ2" s="174"/>
      <c r="BK2" s="174"/>
      <c r="BL2" s="174"/>
    </row>
    <row r="3" spans="1:64" ht="9" customHeight="1" x14ac:dyDescent="0.2">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row>
    <row r="4" spans="1:64" ht="15.75" customHeight="1" x14ac:dyDescent="0.2">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row>
    <row r="7" spans="1:64" ht="9.75" hidden="1" customHeight="1" x14ac:dyDescent="0.2">
      <c r="A7" s="175"/>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row>
    <row r="8" spans="1:64" ht="9.75" hidden="1" customHeight="1" x14ac:dyDescent="0.2">
      <c r="A8" s="175"/>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row>
    <row r="9" spans="1:64" ht="8.25" hidden="1" customHeight="1" x14ac:dyDescent="0.2">
      <c r="A9" s="175"/>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row>
    <row r="10" spans="1:64" ht="15.75" x14ac:dyDescent="0.2">
      <c r="A10" s="172" t="s">
        <v>1</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row>
    <row r="11" spans="1:64" ht="15.75" customHeight="1" x14ac:dyDescent="0.2">
      <c r="A11" s="172" t="s">
        <v>2</v>
      </c>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row>
    <row r="12" spans="1:64" ht="15.75" customHeight="1" x14ac:dyDescent="0.2">
      <c r="A12" s="172" t="s">
        <v>3</v>
      </c>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row>
    <row r="13" spans="1:64" ht="6" customHeight="1" x14ac:dyDescent="0.2">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row>
    <row r="14" spans="1:64" ht="27.95" customHeight="1" x14ac:dyDescent="0.2">
      <c r="A14" s="3" t="s">
        <v>4</v>
      </c>
      <c r="B14" s="165" t="s">
        <v>5</v>
      </c>
      <c r="C14" s="166"/>
      <c r="D14" s="166"/>
      <c r="E14" s="166"/>
      <c r="F14" s="166"/>
      <c r="G14" s="166"/>
      <c r="H14" s="166"/>
      <c r="I14" s="166"/>
      <c r="J14" s="166"/>
      <c r="K14" s="166"/>
      <c r="L14" s="166"/>
      <c r="M14" s="4"/>
      <c r="N14" s="173" t="s">
        <v>6</v>
      </c>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
      <c r="AU14" s="165" t="s">
        <v>7</v>
      </c>
      <c r="AV14" s="166"/>
      <c r="AW14" s="166"/>
      <c r="AX14" s="166"/>
      <c r="AY14" s="166"/>
      <c r="AZ14" s="166"/>
      <c r="BA14" s="166"/>
      <c r="BB14" s="166"/>
      <c r="BC14" s="5"/>
      <c r="BD14" s="5"/>
      <c r="BE14" s="5"/>
      <c r="BF14" s="5"/>
      <c r="BG14" s="5"/>
      <c r="BH14" s="5"/>
      <c r="BI14" s="5"/>
      <c r="BJ14" s="5"/>
      <c r="BK14" s="5"/>
      <c r="BL14" s="5"/>
    </row>
    <row r="15" spans="1:64" ht="21.75" customHeight="1" x14ac:dyDescent="0.2">
      <c r="A15" s="6"/>
      <c r="B15" s="168" t="s">
        <v>8</v>
      </c>
      <c r="C15" s="168"/>
      <c r="D15" s="168"/>
      <c r="E15" s="168"/>
      <c r="F15" s="168"/>
      <c r="G15" s="168"/>
      <c r="H15" s="168"/>
      <c r="I15" s="168"/>
      <c r="J15" s="168"/>
      <c r="K15" s="168"/>
      <c r="L15" s="168"/>
      <c r="M15" s="6"/>
      <c r="N15" s="171" t="s">
        <v>9</v>
      </c>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6"/>
      <c r="AU15" s="168" t="s">
        <v>10</v>
      </c>
      <c r="AV15" s="168"/>
      <c r="AW15" s="168"/>
      <c r="AX15" s="168"/>
      <c r="AY15" s="168"/>
      <c r="AZ15" s="168"/>
      <c r="BA15" s="168"/>
      <c r="BB15" s="168"/>
      <c r="BC15" s="6"/>
      <c r="BD15" s="6"/>
      <c r="BE15" s="6"/>
      <c r="BF15" s="6"/>
      <c r="BG15" s="6"/>
      <c r="BH15" s="6"/>
      <c r="BI15" s="6"/>
      <c r="BJ15" s="6"/>
      <c r="BK15" s="6"/>
      <c r="BL15" s="6"/>
    </row>
    <row r="16" spans="1:64" ht="6" customHeight="1" x14ac:dyDescent="0.2">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2"/>
      <c r="BF16" s="42"/>
      <c r="BG16" s="42"/>
      <c r="BH16" s="42"/>
      <c r="BI16" s="42"/>
      <c r="BJ16" s="42"/>
      <c r="BK16" s="42"/>
      <c r="BL16" s="42"/>
    </row>
    <row r="17" spans="1:79" ht="27.95" customHeight="1" x14ac:dyDescent="0.2">
      <c r="A17" s="7" t="s">
        <v>11</v>
      </c>
      <c r="B17" s="165" t="s">
        <v>12</v>
      </c>
      <c r="C17" s="166"/>
      <c r="D17" s="166"/>
      <c r="E17" s="166"/>
      <c r="F17" s="166"/>
      <c r="G17" s="166"/>
      <c r="H17" s="166"/>
      <c r="I17" s="166"/>
      <c r="J17" s="166"/>
      <c r="K17" s="166"/>
      <c r="L17" s="166"/>
      <c r="M17" s="4"/>
      <c r="N17" s="173" t="s">
        <v>13</v>
      </c>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
      <c r="AU17" s="165" t="s">
        <v>7</v>
      </c>
      <c r="AV17" s="166"/>
      <c r="AW17" s="166"/>
      <c r="AX17" s="166"/>
      <c r="AY17" s="166"/>
      <c r="AZ17" s="166"/>
      <c r="BA17" s="166"/>
      <c r="BB17" s="166"/>
      <c r="BC17" s="8"/>
      <c r="BD17" s="8"/>
      <c r="BE17" s="8"/>
      <c r="BF17" s="8"/>
      <c r="BG17" s="8"/>
      <c r="BH17" s="8"/>
      <c r="BI17" s="8"/>
      <c r="BJ17" s="8"/>
      <c r="BK17" s="8"/>
      <c r="BL17" s="9"/>
    </row>
    <row r="18" spans="1:79" ht="23.25" customHeight="1" x14ac:dyDescent="0.2">
      <c r="A18" s="10"/>
      <c r="B18" s="168" t="s">
        <v>8</v>
      </c>
      <c r="C18" s="168"/>
      <c r="D18" s="168"/>
      <c r="E18" s="168"/>
      <c r="F18" s="168"/>
      <c r="G18" s="168"/>
      <c r="H18" s="168"/>
      <c r="I18" s="168"/>
      <c r="J18" s="168"/>
      <c r="K18" s="168"/>
      <c r="L18" s="168"/>
      <c r="M18" s="6"/>
      <c r="N18" s="171" t="s">
        <v>14</v>
      </c>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6"/>
      <c r="AU18" s="168" t="s">
        <v>10</v>
      </c>
      <c r="AV18" s="168"/>
      <c r="AW18" s="168"/>
      <c r="AX18" s="168"/>
      <c r="AY18" s="168"/>
      <c r="AZ18" s="168"/>
      <c r="BA18" s="168"/>
      <c r="BB18" s="168"/>
      <c r="BC18" s="11"/>
      <c r="BD18" s="11"/>
      <c r="BE18" s="11"/>
      <c r="BF18" s="11"/>
      <c r="BG18" s="11"/>
      <c r="BH18" s="11"/>
      <c r="BI18" s="11"/>
      <c r="BJ18" s="11"/>
      <c r="BK18" s="12"/>
      <c r="BL18" s="11"/>
    </row>
    <row r="19" spans="1:79" ht="6.75" customHeight="1" x14ac:dyDescent="0.2">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row>
    <row r="20" spans="1:79" ht="27.95" customHeight="1" x14ac:dyDescent="0.2">
      <c r="A20" s="3" t="s">
        <v>15</v>
      </c>
      <c r="B20" s="165" t="s">
        <v>16</v>
      </c>
      <c r="C20" s="166"/>
      <c r="D20" s="166"/>
      <c r="E20" s="166"/>
      <c r="F20" s="166"/>
      <c r="G20" s="166"/>
      <c r="H20" s="166"/>
      <c r="I20" s="166"/>
      <c r="J20" s="166"/>
      <c r="K20" s="166"/>
      <c r="L20" s="166"/>
      <c r="M20" s="43"/>
      <c r="N20" s="165" t="s">
        <v>17</v>
      </c>
      <c r="O20" s="166"/>
      <c r="P20" s="166"/>
      <c r="Q20" s="166"/>
      <c r="R20" s="166"/>
      <c r="S20" s="166"/>
      <c r="T20" s="166"/>
      <c r="U20" s="166"/>
      <c r="V20" s="166"/>
      <c r="W20" s="166"/>
      <c r="X20" s="166"/>
      <c r="Y20" s="166"/>
      <c r="Z20" s="13"/>
      <c r="AA20" s="165" t="s">
        <v>18</v>
      </c>
      <c r="AB20" s="166"/>
      <c r="AC20" s="166"/>
      <c r="AD20" s="166"/>
      <c r="AE20" s="166"/>
      <c r="AF20" s="166"/>
      <c r="AG20" s="166"/>
      <c r="AH20" s="166"/>
      <c r="AI20" s="166"/>
      <c r="AJ20" s="8"/>
      <c r="AK20" s="167" t="s">
        <v>19</v>
      </c>
      <c r="AL20" s="55"/>
      <c r="AM20" s="55"/>
      <c r="AN20" s="55"/>
      <c r="AO20" s="55"/>
      <c r="AP20" s="55"/>
      <c r="AQ20" s="55"/>
      <c r="AR20" s="55"/>
      <c r="AS20" s="55"/>
      <c r="AT20" s="55"/>
      <c r="AU20" s="55"/>
      <c r="AV20" s="55"/>
      <c r="AW20" s="55"/>
      <c r="AX20" s="55"/>
      <c r="AY20" s="55"/>
      <c r="AZ20" s="55"/>
      <c r="BA20" s="55"/>
      <c r="BB20" s="55"/>
      <c r="BC20" s="55"/>
      <c r="BD20" s="8"/>
      <c r="BE20" s="165" t="s">
        <v>20</v>
      </c>
      <c r="BF20" s="166"/>
      <c r="BG20" s="166"/>
      <c r="BH20" s="166"/>
      <c r="BI20" s="166"/>
      <c r="BJ20" s="166"/>
      <c r="BK20" s="166"/>
      <c r="BL20" s="166"/>
    </row>
    <row r="21" spans="1:79" ht="23.25" customHeight="1" x14ac:dyDescent="0.2">
      <c r="A21" s="41"/>
      <c r="B21" s="168" t="s">
        <v>8</v>
      </c>
      <c r="C21" s="168"/>
      <c r="D21" s="168"/>
      <c r="E21" s="168"/>
      <c r="F21" s="168"/>
      <c r="G21" s="168"/>
      <c r="H21" s="168"/>
      <c r="I21" s="168"/>
      <c r="J21" s="168"/>
      <c r="K21" s="168"/>
      <c r="L21" s="168"/>
      <c r="M21" s="41"/>
      <c r="N21" s="168" t="s">
        <v>21</v>
      </c>
      <c r="O21" s="168"/>
      <c r="P21" s="168"/>
      <c r="Q21" s="168"/>
      <c r="R21" s="168"/>
      <c r="S21" s="168"/>
      <c r="T21" s="168"/>
      <c r="U21" s="168"/>
      <c r="V21" s="168"/>
      <c r="W21" s="168"/>
      <c r="X21" s="168"/>
      <c r="Y21" s="168"/>
      <c r="Z21" s="11"/>
      <c r="AA21" s="169" t="s">
        <v>22</v>
      </c>
      <c r="AB21" s="169"/>
      <c r="AC21" s="169"/>
      <c r="AD21" s="169"/>
      <c r="AE21" s="169"/>
      <c r="AF21" s="169"/>
      <c r="AG21" s="169"/>
      <c r="AH21" s="169"/>
      <c r="AI21" s="169"/>
      <c r="AJ21" s="11"/>
      <c r="AK21" s="170" t="s">
        <v>23</v>
      </c>
      <c r="AL21" s="170"/>
      <c r="AM21" s="170"/>
      <c r="AN21" s="170"/>
      <c r="AO21" s="170"/>
      <c r="AP21" s="170"/>
      <c r="AQ21" s="170"/>
      <c r="AR21" s="170"/>
      <c r="AS21" s="170"/>
      <c r="AT21" s="170"/>
      <c r="AU21" s="170"/>
      <c r="AV21" s="170"/>
      <c r="AW21" s="170"/>
      <c r="AX21" s="170"/>
      <c r="AY21" s="170"/>
      <c r="AZ21" s="170"/>
      <c r="BA21" s="170"/>
      <c r="BB21" s="170"/>
      <c r="BC21" s="170"/>
      <c r="BD21" s="11"/>
      <c r="BE21" s="168" t="s">
        <v>24</v>
      </c>
      <c r="BF21" s="168"/>
      <c r="BG21" s="168"/>
      <c r="BH21" s="168"/>
      <c r="BI21" s="168"/>
      <c r="BJ21" s="168"/>
      <c r="BK21" s="168"/>
      <c r="BL21" s="168"/>
    </row>
    <row r="22" spans="1:79" ht="6.75" customHeight="1" x14ac:dyDescent="0.2"/>
    <row r="23" spans="1:79" ht="15.75" customHeight="1" x14ac:dyDescent="0.2">
      <c r="A23" s="50" t="s">
        <v>25</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160" t="s">
        <v>26</v>
      </c>
      <c r="B24" s="160"/>
      <c r="C24" s="160"/>
      <c r="D24" s="160"/>
      <c r="E24" s="160"/>
      <c r="F24" s="160"/>
      <c r="G24" s="161" t="s">
        <v>27</v>
      </c>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3"/>
    </row>
    <row r="25" spans="1:79" ht="10.5" hidden="1" customHeight="1" x14ac:dyDescent="0.2">
      <c r="A25" s="111" t="s">
        <v>28</v>
      </c>
      <c r="B25" s="111"/>
      <c r="C25" s="111"/>
      <c r="D25" s="111"/>
      <c r="E25" s="111"/>
      <c r="F25" s="111"/>
      <c r="G25" s="112" t="s">
        <v>29</v>
      </c>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4"/>
      <c r="CA25" s="1" t="s">
        <v>30</v>
      </c>
    </row>
    <row r="26" spans="1:79" ht="25.5" customHeight="1" x14ac:dyDescent="0.2">
      <c r="A26" s="111">
        <v>1</v>
      </c>
      <c r="B26" s="111"/>
      <c r="C26" s="111"/>
      <c r="D26" s="111"/>
      <c r="E26" s="111"/>
      <c r="F26" s="111"/>
      <c r="G26" s="158" t="s">
        <v>31</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32</v>
      </c>
    </row>
    <row r="27" spans="1:79" ht="12.75" customHeight="1" x14ac:dyDescent="0.2">
      <c r="A27" s="111">
        <v>2</v>
      </c>
      <c r="B27" s="111"/>
      <c r="C27" s="111"/>
      <c r="D27" s="111"/>
      <c r="E27" s="111"/>
      <c r="F27" s="111"/>
      <c r="G27" s="158" t="s">
        <v>33</v>
      </c>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6"/>
    </row>
    <row r="28" spans="1:79" ht="18.75" customHeight="1" x14ac:dyDescent="0.2">
      <c r="A28" s="111">
        <v>3</v>
      </c>
      <c r="B28" s="111"/>
      <c r="C28" s="111"/>
      <c r="D28" s="111"/>
      <c r="E28" s="111"/>
      <c r="F28" s="111"/>
      <c r="G28" s="158" t="s">
        <v>34</v>
      </c>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6"/>
    </row>
    <row r="29" spans="1:79" ht="12.75" customHeight="1" x14ac:dyDescent="0.2">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row>
    <row r="30" spans="1:79" ht="15.95" customHeight="1" x14ac:dyDescent="0.2">
      <c r="A30" s="50" t="s">
        <v>35</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row>
    <row r="31" spans="1:79" ht="15.95" customHeight="1" x14ac:dyDescent="0.2">
      <c r="A31" s="164" t="s">
        <v>36</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row>
    <row r="32" spans="1:79" ht="12.75" customHeight="1" x14ac:dyDescent="0.2">
      <c r="A32" s="39"/>
      <c r="B32" s="39"/>
      <c r="C32" s="39"/>
      <c r="D32" s="39"/>
      <c r="E32" s="39"/>
      <c r="F32" s="39"/>
      <c r="G32" s="39"/>
      <c r="H32" s="39"/>
      <c r="I32" s="39"/>
      <c r="J32" s="39"/>
      <c r="K32" s="39"/>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row>
    <row r="33" spans="1:79" ht="15.75" customHeight="1" x14ac:dyDescent="0.2">
      <c r="A33" s="50" t="s">
        <v>37</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row>
    <row r="34" spans="1:79" ht="27.75" customHeight="1" x14ac:dyDescent="0.2">
      <c r="A34" s="160" t="s">
        <v>26</v>
      </c>
      <c r="B34" s="160"/>
      <c r="C34" s="160"/>
      <c r="D34" s="160"/>
      <c r="E34" s="160"/>
      <c r="F34" s="160"/>
      <c r="G34" s="161" t="s">
        <v>38</v>
      </c>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3"/>
    </row>
    <row r="35" spans="1:79" ht="10.5" hidden="1" customHeight="1" x14ac:dyDescent="0.2">
      <c r="A35" s="111" t="s">
        <v>39</v>
      </c>
      <c r="B35" s="111"/>
      <c r="C35" s="111"/>
      <c r="D35" s="111"/>
      <c r="E35" s="111"/>
      <c r="F35" s="111"/>
      <c r="G35" s="112" t="s">
        <v>29</v>
      </c>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4"/>
      <c r="CA35" s="1" t="s">
        <v>40</v>
      </c>
    </row>
    <row r="36" spans="1:79" ht="12.75" customHeight="1" x14ac:dyDescent="0.2">
      <c r="A36" s="111">
        <v>1</v>
      </c>
      <c r="B36" s="111"/>
      <c r="C36" s="111"/>
      <c r="D36" s="111"/>
      <c r="E36" s="111"/>
      <c r="F36" s="111"/>
      <c r="G36" s="158" t="s">
        <v>41</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6"/>
      <c r="CA36" s="1" t="s">
        <v>42</v>
      </c>
    </row>
    <row r="37" spans="1:79" ht="12.75" customHeight="1" x14ac:dyDescent="0.2">
      <c r="A37" s="111">
        <v>2</v>
      </c>
      <c r="B37" s="111"/>
      <c r="C37" s="111"/>
      <c r="D37" s="111"/>
      <c r="E37" s="111"/>
      <c r="F37" s="111"/>
      <c r="G37" s="158" t="s">
        <v>43</v>
      </c>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6"/>
    </row>
    <row r="38" spans="1:79" ht="12.75" customHeight="1" x14ac:dyDescent="0.2">
      <c r="A38" s="111">
        <v>3</v>
      </c>
      <c r="B38" s="111"/>
      <c r="C38" s="111"/>
      <c r="D38" s="111"/>
      <c r="E38" s="111"/>
      <c r="F38" s="111"/>
      <c r="G38" s="158" t="s">
        <v>44</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79" ht="12.75" customHeight="1" x14ac:dyDescent="0.2">
      <c r="A39" s="111">
        <v>4</v>
      </c>
      <c r="B39" s="111"/>
      <c r="C39" s="111"/>
      <c r="D39" s="111"/>
      <c r="E39" s="111"/>
      <c r="F39" s="111"/>
      <c r="G39" s="158" t="s">
        <v>45</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2.75" customHeight="1" x14ac:dyDescent="0.2">
      <c r="A40" s="111">
        <v>5</v>
      </c>
      <c r="B40" s="111"/>
      <c r="C40" s="111"/>
      <c r="D40" s="111"/>
      <c r="E40" s="111"/>
      <c r="F40" s="111"/>
      <c r="G40" s="158" t="s">
        <v>46</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6"/>
    </row>
    <row r="42" spans="1:79" ht="15.75" customHeight="1" x14ac:dyDescent="0.2">
      <c r="A42" s="50" t="s">
        <v>47</v>
      </c>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row>
    <row r="43" spans="1:79" ht="15.75" customHeight="1" x14ac:dyDescent="0.2">
      <c r="A43" s="50" t="s">
        <v>48</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row>
    <row r="44" spans="1:79" ht="15" customHeight="1" x14ac:dyDescent="0.2">
      <c r="A44" s="159" t="s">
        <v>49</v>
      </c>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row>
    <row r="45" spans="1:79" ht="48" customHeight="1" x14ac:dyDescent="0.2">
      <c r="A45" s="56" t="s">
        <v>26</v>
      </c>
      <c r="B45" s="56"/>
      <c r="C45" s="56" t="s">
        <v>50</v>
      </c>
      <c r="D45" s="56"/>
      <c r="E45" s="56"/>
      <c r="F45" s="56"/>
      <c r="G45" s="56"/>
      <c r="H45" s="56"/>
      <c r="I45" s="56"/>
      <c r="J45" s="56"/>
      <c r="K45" s="56"/>
      <c r="L45" s="56"/>
      <c r="M45" s="56"/>
      <c r="N45" s="56"/>
      <c r="O45" s="56"/>
      <c r="P45" s="56"/>
      <c r="Q45" s="56"/>
      <c r="R45" s="56"/>
      <c r="S45" s="56"/>
      <c r="T45" s="56"/>
      <c r="U45" s="56"/>
      <c r="V45" s="56"/>
      <c r="W45" s="56"/>
      <c r="X45" s="56"/>
      <c r="Y45" s="56"/>
      <c r="Z45" s="56"/>
      <c r="AA45" s="56" t="s">
        <v>51</v>
      </c>
      <c r="AB45" s="56"/>
      <c r="AC45" s="56"/>
      <c r="AD45" s="56"/>
      <c r="AE45" s="56"/>
      <c r="AF45" s="56"/>
      <c r="AG45" s="56"/>
      <c r="AH45" s="56"/>
      <c r="AI45" s="56"/>
      <c r="AJ45" s="56"/>
      <c r="AK45" s="56"/>
      <c r="AL45" s="56"/>
      <c r="AM45" s="56"/>
      <c r="AN45" s="56"/>
      <c r="AO45" s="56"/>
      <c r="AP45" s="56" t="s">
        <v>52</v>
      </c>
      <c r="AQ45" s="56"/>
      <c r="AR45" s="56"/>
      <c r="AS45" s="56"/>
      <c r="AT45" s="56"/>
      <c r="AU45" s="56"/>
      <c r="AV45" s="56"/>
      <c r="AW45" s="56"/>
      <c r="AX45" s="56"/>
      <c r="AY45" s="56"/>
      <c r="AZ45" s="56"/>
      <c r="BA45" s="56"/>
      <c r="BB45" s="56"/>
      <c r="BC45" s="56"/>
      <c r="BD45" s="56" t="s">
        <v>53</v>
      </c>
      <c r="BE45" s="56"/>
      <c r="BF45" s="56"/>
      <c r="BG45" s="56"/>
      <c r="BH45" s="56"/>
      <c r="BI45" s="56"/>
      <c r="BJ45" s="56"/>
      <c r="BK45" s="56"/>
      <c r="BL45" s="56"/>
      <c r="BM45" s="56"/>
      <c r="BN45" s="56"/>
      <c r="BO45" s="56"/>
      <c r="BP45" s="56"/>
      <c r="BQ45" s="56"/>
    </row>
    <row r="46" spans="1:79" ht="36" customHeight="1" x14ac:dyDescent="0.2">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t="s">
        <v>54</v>
      </c>
      <c r="AB46" s="56"/>
      <c r="AC46" s="56"/>
      <c r="AD46" s="56"/>
      <c r="AE46" s="56"/>
      <c r="AF46" s="56" t="s">
        <v>55</v>
      </c>
      <c r="AG46" s="56"/>
      <c r="AH46" s="56"/>
      <c r="AI46" s="56"/>
      <c r="AJ46" s="56"/>
      <c r="AK46" s="56" t="s">
        <v>56</v>
      </c>
      <c r="AL46" s="56"/>
      <c r="AM46" s="56"/>
      <c r="AN46" s="56"/>
      <c r="AO46" s="56"/>
      <c r="AP46" s="56" t="s">
        <v>54</v>
      </c>
      <c r="AQ46" s="56"/>
      <c r="AR46" s="56"/>
      <c r="AS46" s="56"/>
      <c r="AT46" s="56"/>
      <c r="AU46" s="56" t="s">
        <v>55</v>
      </c>
      <c r="AV46" s="56"/>
      <c r="AW46" s="56"/>
      <c r="AX46" s="56"/>
      <c r="AY46" s="56"/>
      <c r="AZ46" s="56" t="s">
        <v>56</v>
      </c>
      <c r="BA46" s="56"/>
      <c r="BB46" s="56"/>
      <c r="BC46" s="56"/>
      <c r="BD46" s="56" t="s">
        <v>54</v>
      </c>
      <c r="BE46" s="56"/>
      <c r="BF46" s="56"/>
      <c r="BG46" s="56"/>
      <c r="BH46" s="56"/>
      <c r="BI46" s="56" t="s">
        <v>55</v>
      </c>
      <c r="BJ46" s="56"/>
      <c r="BK46" s="56"/>
      <c r="BL46" s="56"/>
      <c r="BM46" s="56"/>
      <c r="BN46" s="56" t="s">
        <v>57</v>
      </c>
      <c r="BO46" s="56"/>
      <c r="BP46" s="56"/>
      <c r="BQ46" s="56"/>
    </row>
    <row r="47" spans="1:79" ht="15.95" customHeight="1" x14ac:dyDescent="0.2">
      <c r="A47" s="155">
        <v>1</v>
      </c>
      <c r="B47" s="155"/>
      <c r="C47" s="155">
        <v>2</v>
      </c>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2">
        <v>3</v>
      </c>
      <c r="AB47" s="153"/>
      <c r="AC47" s="153"/>
      <c r="AD47" s="153"/>
      <c r="AE47" s="154"/>
      <c r="AF47" s="152">
        <v>4</v>
      </c>
      <c r="AG47" s="153"/>
      <c r="AH47" s="153"/>
      <c r="AI47" s="153"/>
      <c r="AJ47" s="154"/>
      <c r="AK47" s="152">
        <v>5</v>
      </c>
      <c r="AL47" s="153"/>
      <c r="AM47" s="153"/>
      <c r="AN47" s="153"/>
      <c r="AO47" s="154"/>
      <c r="AP47" s="152">
        <v>6</v>
      </c>
      <c r="AQ47" s="153"/>
      <c r="AR47" s="153"/>
      <c r="AS47" s="153"/>
      <c r="AT47" s="154"/>
      <c r="AU47" s="152">
        <v>7</v>
      </c>
      <c r="AV47" s="153"/>
      <c r="AW47" s="153"/>
      <c r="AX47" s="153"/>
      <c r="AY47" s="154"/>
      <c r="AZ47" s="152">
        <v>8</v>
      </c>
      <c r="BA47" s="153"/>
      <c r="BB47" s="153"/>
      <c r="BC47" s="154"/>
      <c r="BD47" s="152">
        <v>9</v>
      </c>
      <c r="BE47" s="153"/>
      <c r="BF47" s="153"/>
      <c r="BG47" s="153"/>
      <c r="BH47" s="154"/>
      <c r="BI47" s="155">
        <v>10</v>
      </c>
      <c r="BJ47" s="155"/>
      <c r="BK47" s="155"/>
      <c r="BL47" s="155"/>
      <c r="BM47" s="155"/>
      <c r="BN47" s="155">
        <v>11</v>
      </c>
      <c r="BO47" s="155"/>
      <c r="BP47" s="155"/>
      <c r="BQ47" s="155"/>
    </row>
    <row r="48" spans="1:79" ht="15.75" hidden="1" customHeight="1" x14ac:dyDescent="0.2">
      <c r="A48" s="111" t="s">
        <v>39</v>
      </c>
      <c r="B48" s="111"/>
      <c r="C48" s="156" t="s">
        <v>29</v>
      </c>
      <c r="D48" s="156"/>
      <c r="E48" s="156"/>
      <c r="F48" s="156"/>
      <c r="G48" s="156"/>
      <c r="H48" s="156"/>
      <c r="I48" s="156"/>
      <c r="J48" s="156"/>
      <c r="K48" s="156"/>
      <c r="L48" s="156"/>
      <c r="M48" s="156"/>
      <c r="N48" s="156"/>
      <c r="O48" s="156"/>
      <c r="P48" s="156"/>
      <c r="Q48" s="156"/>
      <c r="R48" s="156"/>
      <c r="S48" s="156"/>
      <c r="T48" s="156"/>
      <c r="U48" s="156"/>
      <c r="V48" s="156"/>
      <c r="W48" s="156"/>
      <c r="X48" s="156"/>
      <c r="Y48" s="156"/>
      <c r="Z48" s="157"/>
      <c r="AA48" s="116" t="s">
        <v>58</v>
      </c>
      <c r="AB48" s="116"/>
      <c r="AC48" s="116"/>
      <c r="AD48" s="116"/>
      <c r="AE48" s="116"/>
      <c r="AF48" s="116" t="s">
        <v>59</v>
      </c>
      <c r="AG48" s="116"/>
      <c r="AH48" s="116"/>
      <c r="AI48" s="116"/>
      <c r="AJ48" s="116"/>
      <c r="AK48" s="128" t="s">
        <v>60</v>
      </c>
      <c r="AL48" s="128"/>
      <c r="AM48" s="128"/>
      <c r="AN48" s="128"/>
      <c r="AO48" s="128"/>
      <c r="AP48" s="116" t="s">
        <v>61</v>
      </c>
      <c r="AQ48" s="116"/>
      <c r="AR48" s="116"/>
      <c r="AS48" s="116"/>
      <c r="AT48" s="116"/>
      <c r="AU48" s="116" t="s">
        <v>62</v>
      </c>
      <c r="AV48" s="116"/>
      <c r="AW48" s="116"/>
      <c r="AX48" s="116"/>
      <c r="AY48" s="116"/>
      <c r="AZ48" s="128" t="s">
        <v>60</v>
      </c>
      <c r="BA48" s="128"/>
      <c r="BB48" s="128"/>
      <c r="BC48" s="128"/>
      <c r="BD48" s="151" t="s">
        <v>63</v>
      </c>
      <c r="BE48" s="151"/>
      <c r="BF48" s="151"/>
      <c r="BG48" s="151"/>
      <c r="BH48" s="151"/>
      <c r="BI48" s="151" t="s">
        <v>63</v>
      </c>
      <c r="BJ48" s="151"/>
      <c r="BK48" s="151"/>
      <c r="BL48" s="151"/>
      <c r="BM48" s="151"/>
      <c r="BN48" s="124" t="s">
        <v>60</v>
      </c>
      <c r="BO48" s="124"/>
      <c r="BP48" s="124"/>
      <c r="BQ48" s="124"/>
      <c r="CA48" s="1" t="s">
        <v>64</v>
      </c>
    </row>
    <row r="49" spans="1:79" ht="24" customHeight="1" x14ac:dyDescent="0.25">
      <c r="A49" s="147">
        <v>1</v>
      </c>
      <c r="B49" s="147"/>
      <c r="C49" s="148" t="s">
        <v>65</v>
      </c>
      <c r="D49" s="149"/>
      <c r="E49" s="149"/>
      <c r="F49" s="149"/>
      <c r="G49" s="149"/>
      <c r="H49" s="149"/>
      <c r="I49" s="149"/>
      <c r="J49" s="149"/>
      <c r="K49" s="149"/>
      <c r="L49" s="149"/>
      <c r="M49" s="149"/>
      <c r="N49" s="149"/>
      <c r="O49" s="149"/>
      <c r="P49" s="149"/>
      <c r="Q49" s="149"/>
      <c r="R49" s="149"/>
      <c r="S49" s="149"/>
      <c r="T49" s="149"/>
      <c r="U49" s="149"/>
      <c r="V49" s="149"/>
      <c r="W49" s="149"/>
      <c r="X49" s="149"/>
      <c r="Y49" s="149"/>
      <c r="Z49" s="150"/>
      <c r="AA49" s="142">
        <v>491706023.82999998</v>
      </c>
      <c r="AB49" s="142"/>
      <c r="AC49" s="142"/>
      <c r="AD49" s="142"/>
      <c r="AE49" s="142"/>
      <c r="AF49" s="142">
        <v>27878401.039999999</v>
      </c>
      <c r="AG49" s="142"/>
      <c r="AH49" s="142"/>
      <c r="AI49" s="142"/>
      <c r="AJ49" s="142"/>
      <c r="AK49" s="142">
        <f>AA49+AF49</f>
        <v>519584424.87</v>
      </c>
      <c r="AL49" s="142"/>
      <c r="AM49" s="142"/>
      <c r="AN49" s="142"/>
      <c r="AO49" s="142"/>
      <c r="AP49" s="142">
        <f>470567006.32-20368127.93</f>
        <v>450198878.38999999</v>
      </c>
      <c r="AQ49" s="142"/>
      <c r="AR49" s="142"/>
      <c r="AS49" s="142"/>
      <c r="AT49" s="142"/>
      <c r="AU49" s="142">
        <v>17149261.210000001</v>
      </c>
      <c r="AV49" s="142"/>
      <c r="AW49" s="142"/>
      <c r="AX49" s="142"/>
      <c r="AY49" s="142"/>
      <c r="AZ49" s="142">
        <f>AP49+AU49</f>
        <v>467348139.59999996</v>
      </c>
      <c r="BA49" s="142"/>
      <c r="BB49" s="142"/>
      <c r="BC49" s="142"/>
      <c r="BD49" s="142">
        <f>AP49-AA49</f>
        <v>-41507145.439999998</v>
      </c>
      <c r="BE49" s="142"/>
      <c r="BF49" s="142"/>
      <c r="BG49" s="142"/>
      <c r="BH49" s="142"/>
      <c r="BI49" s="142">
        <f>AU49-AF49</f>
        <v>-10729139.829999998</v>
      </c>
      <c r="BJ49" s="142"/>
      <c r="BK49" s="142"/>
      <c r="BL49" s="142"/>
      <c r="BM49" s="142"/>
      <c r="BN49" s="142">
        <f>BD49+BI49</f>
        <v>-52236285.269999996</v>
      </c>
      <c r="BO49" s="142"/>
      <c r="BP49" s="142"/>
      <c r="BQ49" s="142"/>
      <c r="CA49" s="1" t="s">
        <v>66</v>
      </c>
    </row>
    <row r="50" spans="1:79" ht="15.75" customHeight="1" x14ac:dyDescent="0.25">
      <c r="A50" s="147">
        <v>2</v>
      </c>
      <c r="B50" s="147"/>
      <c r="C50" s="148" t="s">
        <v>67</v>
      </c>
      <c r="D50" s="149"/>
      <c r="E50" s="149"/>
      <c r="F50" s="149"/>
      <c r="G50" s="149"/>
      <c r="H50" s="149"/>
      <c r="I50" s="149"/>
      <c r="J50" s="149"/>
      <c r="K50" s="149"/>
      <c r="L50" s="149"/>
      <c r="M50" s="149"/>
      <c r="N50" s="149"/>
      <c r="O50" s="149"/>
      <c r="P50" s="149"/>
      <c r="Q50" s="149"/>
      <c r="R50" s="149"/>
      <c r="S50" s="149"/>
      <c r="T50" s="149"/>
      <c r="U50" s="149"/>
      <c r="V50" s="149"/>
      <c r="W50" s="149"/>
      <c r="X50" s="149"/>
      <c r="Y50" s="149"/>
      <c r="Z50" s="150"/>
      <c r="AA50" s="142">
        <v>35375586</v>
      </c>
      <c r="AB50" s="142"/>
      <c r="AC50" s="142"/>
      <c r="AD50" s="142"/>
      <c r="AE50" s="142"/>
      <c r="AF50" s="142">
        <v>41175850.960000001</v>
      </c>
      <c r="AG50" s="142"/>
      <c r="AH50" s="142"/>
      <c r="AI50" s="142"/>
      <c r="AJ50" s="142"/>
      <c r="AK50" s="142">
        <f>AA50+AF50</f>
        <v>76551436.960000008</v>
      </c>
      <c r="AL50" s="142"/>
      <c r="AM50" s="142"/>
      <c r="AN50" s="142"/>
      <c r="AO50" s="142"/>
      <c r="AP50" s="142">
        <v>20368127.93</v>
      </c>
      <c r="AQ50" s="142"/>
      <c r="AR50" s="142"/>
      <c r="AS50" s="142"/>
      <c r="AT50" s="142"/>
      <c r="AU50" s="142">
        <v>17313974.399999999</v>
      </c>
      <c r="AV50" s="142"/>
      <c r="AW50" s="142"/>
      <c r="AX50" s="142"/>
      <c r="AY50" s="142"/>
      <c r="AZ50" s="142">
        <f>AP50+AU50</f>
        <v>37682102.329999998</v>
      </c>
      <c r="BA50" s="142"/>
      <c r="BB50" s="142"/>
      <c r="BC50" s="142"/>
      <c r="BD50" s="142">
        <f>AP50-AA50</f>
        <v>-15007458.07</v>
      </c>
      <c r="BE50" s="142"/>
      <c r="BF50" s="142"/>
      <c r="BG50" s="142"/>
      <c r="BH50" s="142"/>
      <c r="BI50" s="142">
        <f>AU50-AF50</f>
        <v>-23861876.560000002</v>
      </c>
      <c r="BJ50" s="142"/>
      <c r="BK50" s="142"/>
      <c r="BL50" s="142"/>
      <c r="BM50" s="142"/>
      <c r="BN50" s="142">
        <f>BD50+BI50</f>
        <v>-38869334.630000003</v>
      </c>
      <c r="BO50" s="142"/>
      <c r="BP50" s="142"/>
      <c r="BQ50" s="142"/>
    </row>
    <row r="51" spans="1:79" ht="15.75" customHeight="1" x14ac:dyDescent="0.25">
      <c r="A51" s="147">
        <v>3</v>
      </c>
      <c r="B51" s="147"/>
      <c r="C51" s="148" t="s">
        <v>154</v>
      </c>
      <c r="D51" s="149"/>
      <c r="E51" s="149"/>
      <c r="F51" s="149"/>
      <c r="G51" s="149"/>
      <c r="H51" s="149"/>
      <c r="I51" s="149"/>
      <c r="J51" s="149"/>
      <c r="K51" s="149"/>
      <c r="L51" s="149"/>
      <c r="M51" s="149"/>
      <c r="N51" s="149"/>
      <c r="O51" s="149"/>
      <c r="P51" s="149"/>
      <c r="Q51" s="149"/>
      <c r="R51" s="149"/>
      <c r="S51" s="149"/>
      <c r="T51" s="149"/>
      <c r="U51" s="149"/>
      <c r="V51" s="149"/>
      <c r="W51" s="149"/>
      <c r="X51" s="149"/>
      <c r="Y51" s="149"/>
      <c r="Z51" s="150"/>
      <c r="AA51" s="142">
        <v>0</v>
      </c>
      <c r="AB51" s="142"/>
      <c r="AC51" s="142"/>
      <c r="AD51" s="142"/>
      <c r="AE51" s="142"/>
      <c r="AF51" s="142">
        <v>2035098.4</v>
      </c>
      <c r="AG51" s="142"/>
      <c r="AH51" s="142"/>
      <c r="AI51" s="142"/>
      <c r="AJ51" s="142"/>
      <c r="AK51" s="142">
        <f>AA51+AF51</f>
        <v>2035098.4</v>
      </c>
      <c r="AL51" s="142"/>
      <c r="AM51" s="142"/>
      <c r="AN51" s="142"/>
      <c r="AO51" s="142"/>
      <c r="AP51" s="142">
        <v>0</v>
      </c>
      <c r="AQ51" s="142"/>
      <c r="AR51" s="142"/>
      <c r="AS51" s="142"/>
      <c r="AT51" s="142"/>
      <c r="AU51" s="142">
        <v>817413.91</v>
      </c>
      <c r="AV51" s="142"/>
      <c r="AW51" s="142"/>
      <c r="AX51" s="142"/>
      <c r="AY51" s="142"/>
      <c r="AZ51" s="142">
        <f>AP51+AU51</f>
        <v>817413.91</v>
      </c>
      <c r="BA51" s="142"/>
      <c r="BB51" s="142"/>
      <c r="BC51" s="142"/>
      <c r="BD51" s="142">
        <f>AP51-AA51</f>
        <v>0</v>
      </c>
      <c r="BE51" s="142"/>
      <c r="BF51" s="142"/>
      <c r="BG51" s="142"/>
      <c r="BH51" s="142"/>
      <c r="BI51" s="142">
        <f>AU51-AF51</f>
        <v>-1217684.4899999998</v>
      </c>
      <c r="BJ51" s="142"/>
      <c r="BK51" s="142"/>
      <c r="BL51" s="142"/>
      <c r="BM51" s="142"/>
      <c r="BN51" s="142">
        <f>BD51+BI51</f>
        <v>-1217684.4899999998</v>
      </c>
      <c r="BO51" s="142"/>
      <c r="BP51" s="142"/>
      <c r="BQ51" s="142"/>
    </row>
    <row r="52" spans="1:79" ht="15.75" customHeight="1" x14ac:dyDescent="0.25">
      <c r="A52" s="147">
        <v>4</v>
      </c>
      <c r="B52" s="147"/>
      <c r="C52" s="148" t="s">
        <v>68</v>
      </c>
      <c r="D52" s="149"/>
      <c r="E52" s="149"/>
      <c r="F52" s="149"/>
      <c r="G52" s="149"/>
      <c r="H52" s="149"/>
      <c r="I52" s="149"/>
      <c r="J52" s="149"/>
      <c r="K52" s="149"/>
      <c r="L52" s="149"/>
      <c r="M52" s="149"/>
      <c r="N52" s="149"/>
      <c r="O52" s="149"/>
      <c r="P52" s="149"/>
      <c r="Q52" s="149"/>
      <c r="R52" s="149"/>
      <c r="S52" s="149"/>
      <c r="T52" s="149"/>
      <c r="U52" s="149"/>
      <c r="V52" s="149"/>
      <c r="W52" s="149"/>
      <c r="X52" s="149"/>
      <c r="Y52" s="149"/>
      <c r="Z52" s="150"/>
      <c r="AA52" s="142">
        <v>0</v>
      </c>
      <c r="AB52" s="142"/>
      <c r="AC52" s="142"/>
      <c r="AD52" s="142"/>
      <c r="AE52" s="142"/>
      <c r="AF52" s="142">
        <v>3135128</v>
      </c>
      <c r="AG52" s="142"/>
      <c r="AH52" s="142"/>
      <c r="AI52" s="142"/>
      <c r="AJ52" s="142"/>
      <c r="AK52" s="142">
        <f>AA52+AF52</f>
        <v>3135128</v>
      </c>
      <c r="AL52" s="142"/>
      <c r="AM52" s="142"/>
      <c r="AN52" s="142"/>
      <c r="AO52" s="142"/>
      <c r="AP52" s="142">
        <v>0</v>
      </c>
      <c r="AQ52" s="142"/>
      <c r="AR52" s="142"/>
      <c r="AS52" s="142"/>
      <c r="AT52" s="142"/>
      <c r="AU52" s="142">
        <v>2016489.01</v>
      </c>
      <c r="AV52" s="142"/>
      <c r="AW52" s="142"/>
      <c r="AX52" s="142"/>
      <c r="AY52" s="142"/>
      <c r="AZ52" s="142">
        <f>AP52+AU52</f>
        <v>2016489.01</v>
      </c>
      <c r="BA52" s="142"/>
      <c r="BB52" s="142"/>
      <c r="BC52" s="142"/>
      <c r="BD52" s="142">
        <f>AP52-AA52</f>
        <v>0</v>
      </c>
      <c r="BE52" s="142"/>
      <c r="BF52" s="142"/>
      <c r="BG52" s="142"/>
      <c r="BH52" s="142"/>
      <c r="BI52" s="142">
        <f>AU52-AF52</f>
        <v>-1118638.99</v>
      </c>
      <c r="BJ52" s="142"/>
      <c r="BK52" s="142"/>
      <c r="BL52" s="142"/>
      <c r="BM52" s="142"/>
      <c r="BN52" s="142">
        <f>BD52+BI52</f>
        <v>-1118638.99</v>
      </c>
      <c r="BO52" s="142"/>
      <c r="BP52" s="142"/>
      <c r="BQ52" s="142"/>
    </row>
    <row r="53" spans="1:79" s="16" customFormat="1" ht="15.75" x14ac:dyDescent="0.25">
      <c r="A53" s="143"/>
      <c r="B53" s="143"/>
      <c r="C53" s="144" t="s">
        <v>69</v>
      </c>
      <c r="D53" s="145"/>
      <c r="E53" s="145"/>
      <c r="F53" s="145"/>
      <c r="G53" s="145"/>
      <c r="H53" s="145"/>
      <c r="I53" s="145"/>
      <c r="J53" s="145"/>
      <c r="K53" s="145"/>
      <c r="L53" s="145"/>
      <c r="M53" s="145"/>
      <c r="N53" s="145"/>
      <c r="O53" s="145"/>
      <c r="P53" s="145"/>
      <c r="Q53" s="145"/>
      <c r="R53" s="145"/>
      <c r="S53" s="145"/>
      <c r="T53" s="145"/>
      <c r="U53" s="145"/>
      <c r="V53" s="145"/>
      <c r="W53" s="145"/>
      <c r="X53" s="145"/>
      <c r="Y53" s="145"/>
      <c r="Z53" s="146"/>
      <c r="AA53" s="141">
        <f>SUM(AA49:AA52)</f>
        <v>527081609.82999998</v>
      </c>
      <c r="AB53" s="141"/>
      <c r="AC53" s="141"/>
      <c r="AD53" s="141"/>
      <c r="AE53" s="141"/>
      <c r="AF53" s="141">
        <f>SUM(AF49:AF52)</f>
        <v>74224478.400000006</v>
      </c>
      <c r="AG53" s="141"/>
      <c r="AH53" s="141"/>
      <c r="AI53" s="141"/>
      <c r="AJ53" s="141"/>
      <c r="AK53" s="141">
        <f>AA53+AF53</f>
        <v>601306088.23000002</v>
      </c>
      <c r="AL53" s="141"/>
      <c r="AM53" s="141"/>
      <c r="AN53" s="141"/>
      <c r="AO53" s="141"/>
      <c r="AP53" s="141">
        <f>SUM(AP49:AP52)</f>
        <v>470567006.31999999</v>
      </c>
      <c r="AQ53" s="141"/>
      <c r="AR53" s="141"/>
      <c r="AS53" s="141"/>
      <c r="AT53" s="141"/>
      <c r="AU53" s="141">
        <f>SUM(AU49:AU52)</f>
        <v>37297138.529999994</v>
      </c>
      <c r="AV53" s="141"/>
      <c r="AW53" s="141"/>
      <c r="AX53" s="141"/>
      <c r="AY53" s="141"/>
      <c r="AZ53" s="141">
        <f>AP53+AU53</f>
        <v>507864144.84999996</v>
      </c>
      <c r="BA53" s="141"/>
      <c r="BB53" s="141"/>
      <c r="BC53" s="141"/>
      <c r="BD53" s="141">
        <f>AP53-AA53</f>
        <v>-56514603.50999999</v>
      </c>
      <c r="BE53" s="141"/>
      <c r="BF53" s="141"/>
      <c r="BG53" s="141"/>
      <c r="BH53" s="141"/>
      <c r="BI53" s="141">
        <f>AU53-AF53</f>
        <v>-36927339.870000012</v>
      </c>
      <c r="BJ53" s="141"/>
      <c r="BK53" s="141"/>
      <c r="BL53" s="141"/>
      <c r="BM53" s="141"/>
      <c r="BN53" s="141">
        <f>BD53+BI53</f>
        <v>-93441943.379999995</v>
      </c>
      <c r="BO53" s="141"/>
      <c r="BP53" s="141"/>
      <c r="BQ53" s="141"/>
    </row>
    <row r="55" spans="1:79" ht="34.5" customHeight="1" x14ac:dyDescent="0.2">
      <c r="A55" s="140" t="s">
        <v>70</v>
      </c>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row>
    <row r="57" spans="1:79" ht="51.75" customHeight="1" x14ac:dyDescent="0.2">
      <c r="A57" s="56" t="s">
        <v>26</v>
      </c>
      <c r="B57" s="56"/>
      <c r="C57" s="133" t="s">
        <v>159</v>
      </c>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row>
    <row r="58" spans="1:79" ht="149.25" customHeight="1" x14ac:dyDescent="0.2">
      <c r="A58" s="56">
        <v>1</v>
      </c>
      <c r="B58" s="56"/>
      <c r="C58" s="133" t="s">
        <v>155</v>
      </c>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5"/>
    </row>
    <row r="59" spans="1:79" ht="45.75" customHeight="1" x14ac:dyDescent="0.2">
      <c r="A59" s="56">
        <v>2</v>
      </c>
      <c r="B59" s="56"/>
      <c r="C59" s="136" t="s">
        <v>156</v>
      </c>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8"/>
    </row>
    <row r="60" spans="1:79" ht="74.25" customHeight="1" x14ac:dyDescent="0.2">
      <c r="A60" s="56">
        <v>3</v>
      </c>
      <c r="B60" s="56"/>
      <c r="C60" s="133" t="s">
        <v>157</v>
      </c>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5"/>
    </row>
    <row r="61" spans="1:79" ht="70.5" customHeight="1" x14ac:dyDescent="0.2">
      <c r="A61" s="56">
        <v>4</v>
      </c>
      <c r="B61" s="56"/>
      <c r="C61" s="136" t="s">
        <v>158</v>
      </c>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8"/>
    </row>
    <row r="63" spans="1:79" ht="15.75" customHeight="1" x14ac:dyDescent="0.2">
      <c r="A63" s="50" t="s">
        <v>71</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row>
    <row r="64" spans="1:79" ht="15" customHeight="1" x14ac:dyDescent="0.2">
      <c r="A64" s="139" t="s">
        <v>49</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row>
    <row r="65" spans="1:79" ht="28.5" customHeight="1" x14ac:dyDescent="0.2">
      <c r="A65" s="56" t="s">
        <v>72</v>
      </c>
      <c r="B65" s="56"/>
      <c r="C65" s="56"/>
      <c r="D65" s="56"/>
      <c r="E65" s="56"/>
      <c r="F65" s="56"/>
      <c r="G65" s="56"/>
      <c r="H65" s="56"/>
      <c r="I65" s="56"/>
      <c r="J65" s="56"/>
      <c r="K65" s="56"/>
      <c r="L65" s="56"/>
      <c r="M65" s="56"/>
      <c r="N65" s="56"/>
      <c r="O65" s="56"/>
      <c r="P65" s="56"/>
      <c r="Q65" s="56" t="s">
        <v>51</v>
      </c>
      <c r="R65" s="56"/>
      <c r="S65" s="56"/>
      <c r="T65" s="56"/>
      <c r="U65" s="56"/>
      <c r="V65" s="56"/>
      <c r="W65" s="56"/>
      <c r="X65" s="56"/>
      <c r="Y65" s="56"/>
      <c r="Z65" s="56"/>
      <c r="AA65" s="56"/>
      <c r="AB65" s="56"/>
      <c r="AC65" s="56"/>
      <c r="AD65" s="56"/>
      <c r="AE65" s="56"/>
      <c r="AF65" s="56"/>
      <c r="AG65" s="56" t="s">
        <v>52</v>
      </c>
      <c r="AH65" s="56"/>
      <c r="AI65" s="56"/>
      <c r="AJ65" s="56"/>
      <c r="AK65" s="56"/>
      <c r="AL65" s="56"/>
      <c r="AM65" s="56"/>
      <c r="AN65" s="56"/>
      <c r="AO65" s="56"/>
      <c r="AP65" s="56"/>
      <c r="AQ65" s="56"/>
      <c r="AR65" s="56"/>
      <c r="AS65" s="56"/>
      <c r="AT65" s="56"/>
      <c r="AU65" s="56"/>
      <c r="AV65" s="56"/>
      <c r="AW65" s="56" t="s">
        <v>53</v>
      </c>
      <c r="AX65" s="56"/>
      <c r="AY65" s="56"/>
      <c r="AZ65" s="56"/>
      <c r="BA65" s="56"/>
      <c r="BB65" s="56"/>
      <c r="BC65" s="56"/>
      <c r="BD65" s="56"/>
      <c r="BE65" s="56"/>
      <c r="BF65" s="56"/>
      <c r="BG65" s="56"/>
      <c r="BH65" s="56"/>
      <c r="BI65" s="56"/>
      <c r="BJ65" s="56"/>
      <c r="BK65" s="56"/>
      <c r="BL65" s="56"/>
      <c r="BM65" s="17"/>
      <c r="BN65" s="17"/>
      <c r="BO65" s="17"/>
      <c r="BP65" s="17"/>
      <c r="BQ65" s="17"/>
    </row>
    <row r="66" spans="1:79" ht="29.1" customHeight="1" x14ac:dyDescent="0.2">
      <c r="A66" s="56"/>
      <c r="B66" s="56"/>
      <c r="C66" s="56"/>
      <c r="D66" s="56"/>
      <c r="E66" s="56"/>
      <c r="F66" s="56"/>
      <c r="G66" s="56"/>
      <c r="H66" s="56"/>
      <c r="I66" s="56"/>
      <c r="J66" s="56"/>
      <c r="K66" s="56"/>
      <c r="L66" s="56"/>
      <c r="M66" s="56"/>
      <c r="N66" s="56"/>
      <c r="O66" s="56"/>
      <c r="P66" s="56"/>
      <c r="Q66" s="56" t="s">
        <v>54</v>
      </c>
      <c r="R66" s="56"/>
      <c r="S66" s="56"/>
      <c r="T66" s="56"/>
      <c r="U66" s="56"/>
      <c r="V66" s="56" t="s">
        <v>55</v>
      </c>
      <c r="W66" s="56"/>
      <c r="X66" s="56"/>
      <c r="Y66" s="56"/>
      <c r="Z66" s="56"/>
      <c r="AA66" s="56" t="s">
        <v>56</v>
      </c>
      <c r="AB66" s="56"/>
      <c r="AC66" s="56"/>
      <c r="AD66" s="56"/>
      <c r="AE66" s="56"/>
      <c r="AF66" s="56"/>
      <c r="AG66" s="56" t="s">
        <v>54</v>
      </c>
      <c r="AH66" s="56"/>
      <c r="AI66" s="56"/>
      <c r="AJ66" s="56"/>
      <c r="AK66" s="56"/>
      <c r="AL66" s="56" t="s">
        <v>55</v>
      </c>
      <c r="AM66" s="56"/>
      <c r="AN66" s="56"/>
      <c r="AO66" s="56"/>
      <c r="AP66" s="56"/>
      <c r="AQ66" s="56" t="s">
        <v>56</v>
      </c>
      <c r="AR66" s="56"/>
      <c r="AS66" s="56"/>
      <c r="AT66" s="56"/>
      <c r="AU66" s="56"/>
      <c r="AV66" s="56"/>
      <c r="AW66" s="72" t="s">
        <v>54</v>
      </c>
      <c r="AX66" s="73"/>
      <c r="AY66" s="73"/>
      <c r="AZ66" s="73"/>
      <c r="BA66" s="74"/>
      <c r="BB66" s="72" t="s">
        <v>55</v>
      </c>
      <c r="BC66" s="73"/>
      <c r="BD66" s="73"/>
      <c r="BE66" s="73"/>
      <c r="BF66" s="74"/>
      <c r="BG66" s="56" t="s">
        <v>56</v>
      </c>
      <c r="BH66" s="56"/>
      <c r="BI66" s="56"/>
      <c r="BJ66" s="56"/>
      <c r="BK66" s="56"/>
      <c r="BL66" s="56"/>
      <c r="BM66" s="17"/>
      <c r="BN66" s="17"/>
      <c r="BO66" s="17"/>
      <c r="BP66" s="17"/>
      <c r="BQ66" s="17"/>
    </row>
    <row r="67" spans="1:79" ht="15.95" customHeight="1" x14ac:dyDescent="0.25">
      <c r="A67" s="56">
        <v>1</v>
      </c>
      <c r="B67" s="56"/>
      <c r="C67" s="56"/>
      <c r="D67" s="56"/>
      <c r="E67" s="56"/>
      <c r="F67" s="56"/>
      <c r="G67" s="56"/>
      <c r="H67" s="56"/>
      <c r="I67" s="56"/>
      <c r="J67" s="56"/>
      <c r="K67" s="56"/>
      <c r="L67" s="56"/>
      <c r="M67" s="56"/>
      <c r="N67" s="56"/>
      <c r="O67" s="56"/>
      <c r="P67" s="56"/>
      <c r="Q67" s="56">
        <v>2</v>
      </c>
      <c r="R67" s="56"/>
      <c r="S67" s="56"/>
      <c r="T67" s="56"/>
      <c r="U67" s="56"/>
      <c r="V67" s="56">
        <v>3</v>
      </c>
      <c r="W67" s="56"/>
      <c r="X67" s="56"/>
      <c r="Y67" s="56"/>
      <c r="Z67" s="56"/>
      <c r="AA67" s="56">
        <v>4</v>
      </c>
      <c r="AB67" s="56"/>
      <c r="AC67" s="56"/>
      <c r="AD67" s="56"/>
      <c r="AE67" s="56"/>
      <c r="AF67" s="56"/>
      <c r="AG67" s="56">
        <v>5</v>
      </c>
      <c r="AH67" s="56"/>
      <c r="AI67" s="56"/>
      <c r="AJ67" s="56"/>
      <c r="AK67" s="56"/>
      <c r="AL67" s="56">
        <v>6</v>
      </c>
      <c r="AM67" s="56"/>
      <c r="AN67" s="56"/>
      <c r="AO67" s="56"/>
      <c r="AP67" s="56"/>
      <c r="AQ67" s="56">
        <v>7</v>
      </c>
      <c r="AR67" s="56"/>
      <c r="AS67" s="56"/>
      <c r="AT67" s="56"/>
      <c r="AU67" s="56"/>
      <c r="AV67" s="56"/>
      <c r="AW67" s="56">
        <v>8</v>
      </c>
      <c r="AX67" s="56"/>
      <c r="AY67" s="56"/>
      <c r="AZ67" s="56"/>
      <c r="BA67" s="56"/>
      <c r="BB67" s="132">
        <v>9</v>
      </c>
      <c r="BC67" s="132"/>
      <c r="BD67" s="132"/>
      <c r="BE67" s="132"/>
      <c r="BF67" s="132"/>
      <c r="BG67" s="132">
        <v>10</v>
      </c>
      <c r="BH67" s="132"/>
      <c r="BI67" s="132"/>
      <c r="BJ67" s="132"/>
      <c r="BK67" s="132"/>
      <c r="BL67" s="132"/>
      <c r="BM67" s="18"/>
      <c r="BN67" s="18"/>
      <c r="BO67" s="18"/>
      <c r="BP67" s="18"/>
      <c r="BQ67" s="18"/>
    </row>
    <row r="68" spans="1:79" ht="18" hidden="1" customHeight="1" x14ac:dyDescent="0.2">
      <c r="A68" s="115" t="s">
        <v>29</v>
      </c>
      <c r="B68" s="115"/>
      <c r="C68" s="115"/>
      <c r="D68" s="115"/>
      <c r="E68" s="115"/>
      <c r="F68" s="115"/>
      <c r="G68" s="115"/>
      <c r="H68" s="115"/>
      <c r="I68" s="115"/>
      <c r="J68" s="115"/>
      <c r="K68" s="115"/>
      <c r="L68" s="115"/>
      <c r="M68" s="115"/>
      <c r="N68" s="115"/>
      <c r="O68" s="115"/>
      <c r="P68" s="115"/>
      <c r="Q68" s="116" t="s">
        <v>58</v>
      </c>
      <c r="R68" s="116"/>
      <c r="S68" s="116"/>
      <c r="T68" s="116"/>
      <c r="U68" s="116"/>
      <c r="V68" s="116" t="s">
        <v>59</v>
      </c>
      <c r="W68" s="116"/>
      <c r="X68" s="116"/>
      <c r="Y68" s="116"/>
      <c r="Z68" s="116"/>
      <c r="AA68" s="128" t="s">
        <v>60</v>
      </c>
      <c r="AB68" s="124"/>
      <c r="AC68" s="124"/>
      <c r="AD68" s="124"/>
      <c r="AE68" s="124"/>
      <c r="AF68" s="124"/>
      <c r="AG68" s="116" t="s">
        <v>61</v>
      </c>
      <c r="AH68" s="116"/>
      <c r="AI68" s="116"/>
      <c r="AJ68" s="116"/>
      <c r="AK68" s="116"/>
      <c r="AL68" s="116" t="s">
        <v>62</v>
      </c>
      <c r="AM68" s="116"/>
      <c r="AN68" s="116"/>
      <c r="AO68" s="116"/>
      <c r="AP68" s="116"/>
      <c r="AQ68" s="128" t="s">
        <v>60</v>
      </c>
      <c r="AR68" s="124"/>
      <c r="AS68" s="124"/>
      <c r="AT68" s="124"/>
      <c r="AU68" s="124"/>
      <c r="AV68" s="124"/>
      <c r="AW68" s="129" t="s">
        <v>73</v>
      </c>
      <c r="AX68" s="130"/>
      <c r="AY68" s="130"/>
      <c r="AZ68" s="130"/>
      <c r="BA68" s="131"/>
      <c r="BB68" s="129" t="s">
        <v>73</v>
      </c>
      <c r="BC68" s="130"/>
      <c r="BD68" s="130"/>
      <c r="BE68" s="130"/>
      <c r="BF68" s="131"/>
      <c r="BG68" s="124" t="s">
        <v>60</v>
      </c>
      <c r="BH68" s="124"/>
      <c r="BI68" s="124"/>
      <c r="BJ68" s="124"/>
      <c r="BK68" s="124"/>
      <c r="BL68" s="124"/>
      <c r="BM68" s="19"/>
      <c r="BN68" s="19"/>
      <c r="BO68" s="19"/>
      <c r="BP68" s="19"/>
      <c r="BQ68" s="19"/>
      <c r="CA68" s="1" t="s">
        <v>74</v>
      </c>
    </row>
    <row r="69" spans="1:79" ht="47.25" customHeight="1" x14ac:dyDescent="0.2">
      <c r="A69" s="125" t="s">
        <v>75</v>
      </c>
      <c r="B69" s="58"/>
      <c r="C69" s="58"/>
      <c r="D69" s="58"/>
      <c r="E69" s="58"/>
      <c r="F69" s="58"/>
      <c r="G69" s="58"/>
      <c r="H69" s="58"/>
      <c r="I69" s="58"/>
      <c r="J69" s="58"/>
      <c r="K69" s="58"/>
      <c r="L69" s="58"/>
      <c r="M69" s="58"/>
      <c r="N69" s="58"/>
      <c r="O69" s="58"/>
      <c r="P69" s="59"/>
      <c r="Q69" s="126">
        <v>527081609.82999998</v>
      </c>
      <c r="R69" s="126"/>
      <c r="S69" s="126"/>
      <c r="T69" s="126"/>
      <c r="U69" s="126"/>
      <c r="V69" s="126">
        <v>74224478.400000006</v>
      </c>
      <c r="W69" s="126"/>
      <c r="X69" s="126"/>
      <c r="Y69" s="126"/>
      <c r="Z69" s="126"/>
      <c r="AA69" s="126">
        <f>Q69+V69</f>
        <v>601306088.23000002</v>
      </c>
      <c r="AB69" s="126"/>
      <c r="AC69" s="126"/>
      <c r="AD69" s="126"/>
      <c r="AE69" s="126"/>
      <c r="AF69" s="126"/>
      <c r="AG69" s="126">
        <v>470567006.31999999</v>
      </c>
      <c r="AH69" s="126"/>
      <c r="AI69" s="126"/>
      <c r="AJ69" s="126"/>
      <c r="AK69" s="126"/>
      <c r="AL69" s="126">
        <v>37297138.530000001</v>
      </c>
      <c r="AM69" s="126"/>
      <c r="AN69" s="126"/>
      <c r="AO69" s="126"/>
      <c r="AP69" s="126"/>
      <c r="AQ69" s="126">
        <f>AG69+AL69</f>
        <v>507864144.85000002</v>
      </c>
      <c r="AR69" s="126"/>
      <c r="AS69" s="126"/>
      <c r="AT69" s="126"/>
      <c r="AU69" s="126"/>
      <c r="AV69" s="126"/>
      <c r="AW69" s="126">
        <f>AG69-Q69</f>
        <v>-56514603.50999999</v>
      </c>
      <c r="AX69" s="126"/>
      <c r="AY69" s="126"/>
      <c r="AZ69" s="126"/>
      <c r="BA69" s="126"/>
      <c r="BB69" s="127">
        <f>AL69-V69</f>
        <v>-36927339.870000005</v>
      </c>
      <c r="BC69" s="127"/>
      <c r="BD69" s="127"/>
      <c r="BE69" s="127"/>
      <c r="BF69" s="127"/>
      <c r="BG69" s="127">
        <f>AW69+BB69</f>
        <v>-93441943.379999995</v>
      </c>
      <c r="BH69" s="127"/>
      <c r="BI69" s="127"/>
      <c r="BJ69" s="127"/>
      <c r="BK69" s="127"/>
      <c r="BL69" s="127"/>
      <c r="BM69" s="20"/>
      <c r="BN69" s="20"/>
      <c r="BO69" s="20"/>
      <c r="BP69" s="20"/>
      <c r="BQ69" s="20"/>
      <c r="CA69" s="1" t="s">
        <v>76</v>
      </c>
    </row>
    <row r="70" spans="1:79" s="16" customFormat="1" ht="15" x14ac:dyDescent="0.2">
      <c r="A70" s="122" t="s">
        <v>77</v>
      </c>
      <c r="B70" s="66"/>
      <c r="C70" s="66"/>
      <c r="D70" s="66"/>
      <c r="E70" s="66"/>
      <c r="F70" s="66"/>
      <c r="G70" s="66"/>
      <c r="H70" s="66"/>
      <c r="I70" s="66"/>
      <c r="J70" s="66"/>
      <c r="K70" s="66"/>
      <c r="L70" s="66"/>
      <c r="M70" s="66"/>
      <c r="N70" s="66"/>
      <c r="O70" s="66"/>
      <c r="P70" s="67"/>
      <c r="Q70" s="123">
        <f>Q69</f>
        <v>527081609.82999998</v>
      </c>
      <c r="R70" s="123"/>
      <c r="S70" s="123"/>
      <c r="T70" s="123"/>
      <c r="U70" s="123"/>
      <c r="V70" s="123">
        <f>V69</f>
        <v>74224478.400000006</v>
      </c>
      <c r="W70" s="123"/>
      <c r="X70" s="123"/>
      <c r="Y70" s="123"/>
      <c r="Z70" s="123"/>
      <c r="AA70" s="123">
        <f>Q70+V70</f>
        <v>601306088.23000002</v>
      </c>
      <c r="AB70" s="123"/>
      <c r="AC70" s="123"/>
      <c r="AD70" s="123"/>
      <c r="AE70" s="123"/>
      <c r="AF70" s="123"/>
      <c r="AG70" s="123">
        <f t="shared" ref="AG70" si="0">AG69</f>
        <v>470567006.31999999</v>
      </c>
      <c r="AH70" s="123"/>
      <c r="AI70" s="123"/>
      <c r="AJ70" s="123"/>
      <c r="AK70" s="123"/>
      <c r="AL70" s="123">
        <f t="shared" ref="AL70" si="1">AL69</f>
        <v>37297138.530000001</v>
      </c>
      <c r="AM70" s="123"/>
      <c r="AN70" s="123"/>
      <c r="AO70" s="123"/>
      <c r="AP70" s="123"/>
      <c r="AQ70" s="123">
        <f>AG70+AL70</f>
        <v>507864144.85000002</v>
      </c>
      <c r="AR70" s="123"/>
      <c r="AS70" s="123"/>
      <c r="AT70" s="123"/>
      <c r="AU70" s="123"/>
      <c r="AV70" s="123"/>
      <c r="AW70" s="123">
        <f>AG70-Q70</f>
        <v>-56514603.50999999</v>
      </c>
      <c r="AX70" s="123"/>
      <c r="AY70" s="123"/>
      <c r="AZ70" s="123"/>
      <c r="BA70" s="123"/>
      <c r="BB70" s="118">
        <f>AL70-V70</f>
        <v>-36927339.870000005</v>
      </c>
      <c r="BC70" s="118"/>
      <c r="BD70" s="118"/>
      <c r="BE70" s="118"/>
      <c r="BF70" s="118"/>
      <c r="BG70" s="118">
        <f>AW70+BB70</f>
        <v>-93441943.379999995</v>
      </c>
      <c r="BH70" s="118"/>
      <c r="BI70" s="118"/>
      <c r="BJ70" s="118"/>
      <c r="BK70" s="118"/>
      <c r="BL70" s="118"/>
      <c r="BM70" s="21"/>
      <c r="BN70" s="21"/>
      <c r="BO70" s="21"/>
      <c r="BP70" s="21"/>
      <c r="BQ70" s="21"/>
    </row>
    <row r="72" spans="1:79" ht="15.75" customHeight="1" x14ac:dyDescent="0.2">
      <c r="A72" s="50" t="s">
        <v>78</v>
      </c>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row>
    <row r="73" spans="1:79" ht="15.75" customHeight="1" x14ac:dyDescent="0.2">
      <c r="A73" s="50" t="s">
        <v>79</v>
      </c>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row>
    <row r="75" spans="1:79" ht="45" customHeight="1" x14ac:dyDescent="0.2">
      <c r="A75" s="78" t="s">
        <v>80</v>
      </c>
      <c r="B75" s="79"/>
      <c r="C75" s="78" t="s">
        <v>81</v>
      </c>
      <c r="D75" s="82"/>
      <c r="E75" s="82"/>
      <c r="F75" s="82"/>
      <c r="G75" s="82"/>
      <c r="H75" s="82"/>
      <c r="I75" s="79"/>
      <c r="J75" s="78" t="s">
        <v>82</v>
      </c>
      <c r="K75" s="82"/>
      <c r="L75" s="82"/>
      <c r="M75" s="82"/>
      <c r="N75" s="79"/>
      <c r="O75" s="78" t="s">
        <v>83</v>
      </c>
      <c r="P75" s="82"/>
      <c r="Q75" s="82"/>
      <c r="R75" s="82"/>
      <c r="S75" s="82"/>
      <c r="T75" s="82"/>
      <c r="U75" s="82"/>
      <c r="V75" s="82"/>
      <c r="W75" s="82"/>
      <c r="X75" s="79"/>
      <c r="Y75" s="72" t="s">
        <v>51</v>
      </c>
      <c r="Z75" s="73"/>
      <c r="AA75" s="73"/>
      <c r="AB75" s="73"/>
      <c r="AC75" s="73"/>
      <c r="AD75" s="73"/>
      <c r="AE75" s="73"/>
      <c r="AF75" s="73"/>
      <c r="AG75" s="73"/>
      <c r="AH75" s="73"/>
      <c r="AI75" s="73"/>
      <c r="AJ75" s="73"/>
      <c r="AK75" s="73"/>
      <c r="AL75" s="73"/>
      <c r="AM75" s="74"/>
      <c r="AN75" s="72" t="s">
        <v>84</v>
      </c>
      <c r="AO75" s="73"/>
      <c r="AP75" s="73"/>
      <c r="AQ75" s="73"/>
      <c r="AR75" s="73"/>
      <c r="AS75" s="73"/>
      <c r="AT75" s="73"/>
      <c r="AU75" s="73"/>
      <c r="AV75" s="73"/>
      <c r="AW75" s="73"/>
      <c r="AX75" s="73"/>
      <c r="AY75" s="73"/>
      <c r="AZ75" s="73"/>
      <c r="BA75" s="73"/>
      <c r="BB75" s="74"/>
      <c r="BC75" s="119" t="s">
        <v>53</v>
      </c>
      <c r="BD75" s="120"/>
      <c r="BE75" s="120"/>
      <c r="BF75" s="120"/>
      <c r="BG75" s="120"/>
      <c r="BH75" s="120"/>
      <c r="BI75" s="120"/>
      <c r="BJ75" s="120"/>
      <c r="BK75" s="120"/>
      <c r="BL75" s="120"/>
      <c r="BM75" s="120"/>
      <c r="BN75" s="120"/>
      <c r="BO75" s="120"/>
      <c r="BP75" s="120"/>
      <c r="BQ75" s="121"/>
      <c r="BR75" s="22"/>
      <c r="BS75" s="22"/>
      <c r="BT75" s="22"/>
      <c r="BU75" s="22"/>
      <c r="BV75" s="22"/>
      <c r="BW75" s="22"/>
      <c r="BX75" s="22"/>
      <c r="BY75" s="22"/>
      <c r="BZ75" s="23"/>
    </row>
    <row r="76" spans="1:79" ht="32.25" customHeight="1" x14ac:dyDescent="0.2">
      <c r="A76" s="80"/>
      <c r="B76" s="81"/>
      <c r="C76" s="80"/>
      <c r="D76" s="83"/>
      <c r="E76" s="83"/>
      <c r="F76" s="83"/>
      <c r="G76" s="83"/>
      <c r="H76" s="83"/>
      <c r="I76" s="81"/>
      <c r="J76" s="80"/>
      <c r="K76" s="83"/>
      <c r="L76" s="83"/>
      <c r="M76" s="83"/>
      <c r="N76" s="81"/>
      <c r="O76" s="80"/>
      <c r="P76" s="83"/>
      <c r="Q76" s="83"/>
      <c r="R76" s="83"/>
      <c r="S76" s="83"/>
      <c r="T76" s="83"/>
      <c r="U76" s="83"/>
      <c r="V76" s="83"/>
      <c r="W76" s="83"/>
      <c r="X76" s="81"/>
      <c r="Y76" s="72" t="s">
        <v>54</v>
      </c>
      <c r="Z76" s="73"/>
      <c r="AA76" s="73"/>
      <c r="AB76" s="73"/>
      <c r="AC76" s="74"/>
      <c r="AD76" s="72" t="s">
        <v>55</v>
      </c>
      <c r="AE76" s="73"/>
      <c r="AF76" s="73"/>
      <c r="AG76" s="73"/>
      <c r="AH76" s="74"/>
      <c r="AI76" s="72" t="s">
        <v>56</v>
      </c>
      <c r="AJ76" s="73"/>
      <c r="AK76" s="73"/>
      <c r="AL76" s="73"/>
      <c r="AM76" s="74"/>
      <c r="AN76" s="72" t="s">
        <v>54</v>
      </c>
      <c r="AO76" s="73"/>
      <c r="AP76" s="73"/>
      <c r="AQ76" s="73"/>
      <c r="AR76" s="74"/>
      <c r="AS76" s="72" t="s">
        <v>55</v>
      </c>
      <c r="AT76" s="73"/>
      <c r="AU76" s="73"/>
      <c r="AV76" s="73"/>
      <c r="AW76" s="74"/>
      <c r="AX76" s="72" t="s">
        <v>56</v>
      </c>
      <c r="AY76" s="73"/>
      <c r="AZ76" s="73"/>
      <c r="BA76" s="73"/>
      <c r="BB76" s="74"/>
      <c r="BC76" s="72" t="s">
        <v>54</v>
      </c>
      <c r="BD76" s="73"/>
      <c r="BE76" s="73"/>
      <c r="BF76" s="73"/>
      <c r="BG76" s="74"/>
      <c r="BH76" s="72" t="s">
        <v>55</v>
      </c>
      <c r="BI76" s="73"/>
      <c r="BJ76" s="73"/>
      <c r="BK76" s="73"/>
      <c r="BL76" s="74"/>
      <c r="BM76" s="72" t="s">
        <v>56</v>
      </c>
      <c r="BN76" s="73"/>
      <c r="BO76" s="73"/>
      <c r="BP76" s="73"/>
      <c r="BQ76" s="74"/>
      <c r="BR76" s="17"/>
      <c r="BS76" s="17"/>
      <c r="BT76" s="17"/>
      <c r="BU76" s="17"/>
      <c r="BV76" s="17"/>
      <c r="BW76" s="17"/>
      <c r="BX76" s="17"/>
      <c r="BY76" s="17"/>
      <c r="BZ76" s="23"/>
    </row>
    <row r="77" spans="1:79" ht="15.95" customHeight="1" x14ac:dyDescent="0.2">
      <c r="A77" s="56">
        <v>1</v>
      </c>
      <c r="B77" s="56"/>
      <c r="C77" s="56">
        <v>2</v>
      </c>
      <c r="D77" s="56"/>
      <c r="E77" s="56"/>
      <c r="F77" s="56"/>
      <c r="G77" s="56"/>
      <c r="H77" s="56"/>
      <c r="I77" s="56"/>
      <c r="J77" s="56">
        <v>3</v>
      </c>
      <c r="K77" s="56"/>
      <c r="L77" s="56"/>
      <c r="M77" s="56"/>
      <c r="N77" s="56"/>
      <c r="O77" s="72">
        <v>4</v>
      </c>
      <c r="P77" s="73"/>
      <c r="Q77" s="73"/>
      <c r="R77" s="73"/>
      <c r="S77" s="73"/>
      <c r="T77" s="73"/>
      <c r="U77" s="73"/>
      <c r="V77" s="73"/>
      <c r="W77" s="73"/>
      <c r="X77" s="74"/>
      <c r="Y77" s="72">
        <v>5</v>
      </c>
      <c r="Z77" s="73"/>
      <c r="AA77" s="73"/>
      <c r="AB77" s="73"/>
      <c r="AC77" s="74"/>
      <c r="AD77" s="72">
        <v>6</v>
      </c>
      <c r="AE77" s="73"/>
      <c r="AF77" s="73"/>
      <c r="AG77" s="73"/>
      <c r="AH77" s="74"/>
      <c r="AI77" s="72">
        <v>7</v>
      </c>
      <c r="AJ77" s="73"/>
      <c r="AK77" s="73"/>
      <c r="AL77" s="73"/>
      <c r="AM77" s="74"/>
      <c r="AN77" s="72">
        <v>8</v>
      </c>
      <c r="AO77" s="73"/>
      <c r="AP77" s="73"/>
      <c r="AQ77" s="73"/>
      <c r="AR77" s="74"/>
      <c r="AS77" s="72">
        <v>9</v>
      </c>
      <c r="AT77" s="73"/>
      <c r="AU77" s="73"/>
      <c r="AV77" s="73"/>
      <c r="AW77" s="74"/>
      <c r="AX77" s="72">
        <v>10</v>
      </c>
      <c r="AY77" s="73"/>
      <c r="AZ77" s="73"/>
      <c r="BA77" s="73"/>
      <c r="BB77" s="74"/>
      <c r="BC77" s="72">
        <v>11</v>
      </c>
      <c r="BD77" s="73"/>
      <c r="BE77" s="73"/>
      <c r="BF77" s="73"/>
      <c r="BG77" s="74"/>
      <c r="BH77" s="72">
        <v>12</v>
      </c>
      <c r="BI77" s="73"/>
      <c r="BJ77" s="73"/>
      <c r="BK77" s="73"/>
      <c r="BL77" s="74"/>
      <c r="BM77" s="72">
        <v>13</v>
      </c>
      <c r="BN77" s="73"/>
      <c r="BO77" s="73"/>
      <c r="BP77" s="73"/>
      <c r="BQ77" s="74"/>
      <c r="BR77" s="17"/>
      <c r="BS77" s="17"/>
      <c r="BT77" s="17"/>
      <c r="BU77" s="17"/>
      <c r="BV77" s="17"/>
      <c r="BW77" s="17"/>
      <c r="BX77" s="17"/>
      <c r="BY77" s="17"/>
      <c r="BZ77" s="23"/>
    </row>
    <row r="78" spans="1:79" ht="12.75" hidden="1" customHeight="1" x14ac:dyDescent="0.2">
      <c r="A78" s="111" t="s">
        <v>28</v>
      </c>
      <c r="B78" s="111"/>
      <c r="C78" s="112" t="s">
        <v>29</v>
      </c>
      <c r="D78" s="113"/>
      <c r="E78" s="113"/>
      <c r="F78" s="113"/>
      <c r="G78" s="113"/>
      <c r="H78" s="113"/>
      <c r="I78" s="114"/>
      <c r="J78" s="111" t="s">
        <v>85</v>
      </c>
      <c r="K78" s="111"/>
      <c r="L78" s="111"/>
      <c r="M78" s="111"/>
      <c r="N78" s="111"/>
      <c r="O78" s="115" t="s">
        <v>86</v>
      </c>
      <c r="P78" s="115"/>
      <c r="Q78" s="115"/>
      <c r="R78" s="115"/>
      <c r="S78" s="115"/>
      <c r="T78" s="115"/>
      <c r="U78" s="115"/>
      <c r="V78" s="115"/>
      <c r="W78" s="115"/>
      <c r="X78" s="112"/>
      <c r="Y78" s="116" t="s">
        <v>58</v>
      </c>
      <c r="Z78" s="116"/>
      <c r="AA78" s="116"/>
      <c r="AB78" s="116"/>
      <c r="AC78" s="116"/>
      <c r="AD78" s="116" t="s">
        <v>87</v>
      </c>
      <c r="AE78" s="116"/>
      <c r="AF78" s="116"/>
      <c r="AG78" s="116"/>
      <c r="AH78" s="116"/>
      <c r="AI78" s="116" t="s">
        <v>60</v>
      </c>
      <c r="AJ78" s="116"/>
      <c r="AK78" s="116"/>
      <c r="AL78" s="116"/>
      <c r="AM78" s="116"/>
      <c r="AN78" s="116" t="s">
        <v>88</v>
      </c>
      <c r="AO78" s="116"/>
      <c r="AP78" s="116"/>
      <c r="AQ78" s="116"/>
      <c r="AR78" s="116"/>
      <c r="AS78" s="116" t="s">
        <v>61</v>
      </c>
      <c r="AT78" s="116"/>
      <c r="AU78" s="116"/>
      <c r="AV78" s="116"/>
      <c r="AW78" s="116"/>
      <c r="AX78" s="116" t="s">
        <v>60</v>
      </c>
      <c r="AY78" s="116"/>
      <c r="AZ78" s="116"/>
      <c r="BA78" s="116"/>
      <c r="BB78" s="116"/>
      <c r="BC78" s="116" t="s">
        <v>89</v>
      </c>
      <c r="BD78" s="116"/>
      <c r="BE78" s="116"/>
      <c r="BF78" s="116"/>
      <c r="BG78" s="116"/>
      <c r="BH78" s="116" t="s">
        <v>89</v>
      </c>
      <c r="BI78" s="116"/>
      <c r="BJ78" s="116"/>
      <c r="BK78" s="116"/>
      <c r="BL78" s="116"/>
      <c r="BM78" s="117" t="s">
        <v>60</v>
      </c>
      <c r="BN78" s="117"/>
      <c r="BO78" s="117"/>
      <c r="BP78" s="117"/>
      <c r="BQ78" s="117"/>
      <c r="BR78" s="24"/>
      <c r="BS78" s="24"/>
      <c r="BT78" s="23"/>
      <c r="BU78" s="23"/>
      <c r="BV78" s="23"/>
      <c r="BW78" s="23"/>
      <c r="BX78" s="23"/>
      <c r="BY78" s="23"/>
      <c r="BZ78" s="23"/>
      <c r="CA78" s="1" t="s">
        <v>90</v>
      </c>
    </row>
    <row r="79" spans="1:79" s="16" customFormat="1" ht="15.75" x14ac:dyDescent="0.2">
      <c r="A79" s="64">
        <v>0</v>
      </c>
      <c r="B79" s="64"/>
      <c r="C79" s="68" t="s">
        <v>91</v>
      </c>
      <c r="D79" s="68"/>
      <c r="E79" s="68"/>
      <c r="F79" s="68"/>
      <c r="G79" s="68"/>
      <c r="H79" s="68"/>
      <c r="I79" s="68"/>
      <c r="J79" s="68" t="s">
        <v>92</v>
      </c>
      <c r="K79" s="68"/>
      <c r="L79" s="68"/>
      <c r="M79" s="68"/>
      <c r="N79" s="68"/>
      <c r="O79" s="69" t="s">
        <v>92</v>
      </c>
      <c r="P79" s="70"/>
      <c r="Q79" s="70"/>
      <c r="R79" s="70"/>
      <c r="S79" s="70"/>
      <c r="T79" s="70"/>
      <c r="U79" s="70"/>
      <c r="V79" s="70"/>
      <c r="W79" s="70"/>
      <c r="X79" s="71"/>
      <c r="Y79" s="96"/>
      <c r="Z79" s="97"/>
      <c r="AA79" s="97"/>
      <c r="AB79" s="97"/>
      <c r="AC79" s="98"/>
      <c r="AD79" s="96"/>
      <c r="AE79" s="97"/>
      <c r="AF79" s="97"/>
      <c r="AG79" s="97"/>
      <c r="AH79" s="98"/>
      <c r="AI79" s="96"/>
      <c r="AJ79" s="97"/>
      <c r="AK79" s="97"/>
      <c r="AL79" s="97"/>
      <c r="AM79" s="98"/>
      <c r="AN79" s="96"/>
      <c r="AO79" s="97"/>
      <c r="AP79" s="97"/>
      <c r="AQ79" s="97"/>
      <c r="AR79" s="98"/>
      <c r="AS79" s="96"/>
      <c r="AT79" s="97"/>
      <c r="AU79" s="97"/>
      <c r="AV79" s="97"/>
      <c r="AW79" s="98"/>
      <c r="AX79" s="99"/>
      <c r="AY79" s="100"/>
      <c r="AZ79" s="100"/>
      <c r="BA79" s="100"/>
      <c r="BB79" s="101"/>
      <c r="BC79" s="99"/>
      <c r="BD79" s="100"/>
      <c r="BE79" s="100"/>
      <c r="BF79" s="100"/>
      <c r="BG79" s="101"/>
      <c r="BH79" s="99"/>
      <c r="BI79" s="100"/>
      <c r="BJ79" s="100"/>
      <c r="BK79" s="100"/>
      <c r="BL79" s="101"/>
      <c r="BM79" s="99"/>
      <c r="BN79" s="100"/>
      <c r="BO79" s="100"/>
      <c r="BP79" s="100"/>
      <c r="BQ79" s="101"/>
      <c r="BR79" s="25"/>
      <c r="BS79" s="25"/>
      <c r="BT79" s="25"/>
      <c r="BU79" s="25"/>
      <c r="BV79" s="25"/>
      <c r="BW79" s="25"/>
      <c r="BX79" s="25"/>
      <c r="BY79" s="25"/>
      <c r="BZ79" s="26"/>
      <c r="CA79" s="16" t="s">
        <v>93</v>
      </c>
    </row>
    <row r="80" spans="1:79" ht="25.5" customHeight="1" x14ac:dyDescent="0.2">
      <c r="A80" s="56">
        <v>1</v>
      </c>
      <c r="B80" s="56"/>
      <c r="C80" s="84" t="s">
        <v>94</v>
      </c>
      <c r="D80" s="85"/>
      <c r="E80" s="85"/>
      <c r="F80" s="85"/>
      <c r="G80" s="85"/>
      <c r="H80" s="85"/>
      <c r="I80" s="86"/>
      <c r="J80" s="108" t="s">
        <v>95</v>
      </c>
      <c r="K80" s="109"/>
      <c r="L80" s="109"/>
      <c r="M80" s="109"/>
      <c r="N80" s="110"/>
      <c r="O80" s="57" t="s">
        <v>96</v>
      </c>
      <c r="P80" s="58"/>
      <c r="Q80" s="58"/>
      <c r="R80" s="58"/>
      <c r="S80" s="58"/>
      <c r="T80" s="58"/>
      <c r="U80" s="58"/>
      <c r="V80" s="58"/>
      <c r="W80" s="58"/>
      <c r="X80" s="59"/>
      <c r="Y80" s="105">
        <v>59</v>
      </c>
      <c r="Z80" s="106"/>
      <c r="AA80" s="106"/>
      <c r="AB80" s="106"/>
      <c r="AC80" s="107"/>
      <c r="AD80" s="105">
        <v>0</v>
      </c>
      <c r="AE80" s="106"/>
      <c r="AF80" s="106"/>
      <c r="AG80" s="106"/>
      <c r="AH80" s="107"/>
      <c r="AI80" s="93">
        <f>Y80+AD80</f>
        <v>59</v>
      </c>
      <c r="AJ80" s="94"/>
      <c r="AK80" s="94"/>
      <c r="AL80" s="94"/>
      <c r="AM80" s="95"/>
      <c r="AN80" s="105">
        <v>59</v>
      </c>
      <c r="AO80" s="106"/>
      <c r="AP80" s="106"/>
      <c r="AQ80" s="106"/>
      <c r="AR80" s="107"/>
      <c r="AS80" s="105">
        <v>0</v>
      </c>
      <c r="AT80" s="106"/>
      <c r="AU80" s="106"/>
      <c r="AV80" s="106"/>
      <c r="AW80" s="107"/>
      <c r="AX80" s="93">
        <f>AN80+AS80</f>
        <v>59</v>
      </c>
      <c r="AY80" s="94"/>
      <c r="AZ80" s="94"/>
      <c r="BA80" s="94"/>
      <c r="BB80" s="95"/>
      <c r="BC80" s="102">
        <f>AN80-Y80</f>
        <v>0</v>
      </c>
      <c r="BD80" s="103"/>
      <c r="BE80" s="103"/>
      <c r="BF80" s="103"/>
      <c r="BG80" s="104"/>
      <c r="BH80" s="102">
        <f>AS80-AD80</f>
        <v>0</v>
      </c>
      <c r="BI80" s="103"/>
      <c r="BJ80" s="103"/>
      <c r="BK80" s="103"/>
      <c r="BL80" s="104"/>
      <c r="BM80" s="102">
        <f>BC80+BH80</f>
        <v>0</v>
      </c>
      <c r="BN80" s="103"/>
      <c r="BO80" s="103"/>
      <c r="BP80" s="103"/>
      <c r="BQ80" s="104"/>
      <c r="BR80" s="27"/>
      <c r="BS80" s="27"/>
      <c r="BT80" s="27"/>
      <c r="BU80" s="27"/>
      <c r="BV80" s="27"/>
      <c r="BW80" s="27"/>
      <c r="BX80" s="27"/>
      <c r="BY80" s="27"/>
      <c r="BZ80" s="23"/>
    </row>
    <row r="81" spans="1:78" ht="25.5" customHeight="1" x14ac:dyDescent="0.2">
      <c r="A81" s="56">
        <v>2</v>
      </c>
      <c r="B81" s="56"/>
      <c r="C81" s="84" t="s">
        <v>97</v>
      </c>
      <c r="D81" s="85"/>
      <c r="E81" s="85"/>
      <c r="F81" s="85"/>
      <c r="G81" s="85"/>
      <c r="H81" s="85"/>
      <c r="I81" s="86"/>
      <c r="J81" s="60" t="s">
        <v>95</v>
      </c>
      <c r="K81" s="60"/>
      <c r="L81" s="60"/>
      <c r="M81" s="60"/>
      <c r="N81" s="60"/>
      <c r="O81" s="57" t="s">
        <v>96</v>
      </c>
      <c r="P81" s="58"/>
      <c r="Q81" s="58"/>
      <c r="R81" s="58"/>
      <c r="S81" s="58"/>
      <c r="T81" s="58"/>
      <c r="U81" s="58"/>
      <c r="V81" s="58"/>
      <c r="W81" s="58"/>
      <c r="X81" s="59"/>
      <c r="Y81" s="105">
        <v>461</v>
      </c>
      <c r="Z81" s="106"/>
      <c r="AA81" s="106"/>
      <c r="AB81" s="106"/>
      <c r="AC81" s="107"/>
      <c r="AD81" s="105">
        <v>0</v>
      </c>
      <c r="AE81" s="106"/>
      <c r="AF81" s="106"/>
      <c r="AG81" s="106"/>
      <c r="AH81" s="107"/>
      <c r="AI81" s="93">
        <f t="shared" ref="AI81:AI85" si="2">Y81+AD81</f>
        <v>461</v>
      </c>
      <c r="AJ81" s="94"/>
      <c r="AK81" s="94"/>
      <c r="AL81" s="94"/>
      <c r="AM81" s="95"/>
      <c r="AN81" s="105">
        <v>461</v>
      </c>
      <c r="AO81" s="106"/>
      <c r="AP81" s="106"/>
      <c r="AQ81" s="106"/>
      <c r="AR81" s="107"/>
      <c r="AS81" s="105">
        <v>0</v>
      </c>
      <c r="AT81" s="106"/>
      <c r="AU81" s="106"/>
      <c r="AV81" s="106"/>
      <c r="AW81" s="107"/>
      <c r="AX81" s="93">
        <f t="shared" ref="AX81:AX85" si="3">AN81+AS81</f>
        <v>461</v>
      </c>
      <c r="AY81" s="94"/>
      <c r="AZ81" s="94"/>
      <c r="BA81" s="94"/>
      <c r="BB81" s="95"/>
      <c r="BC81" s="102">
        <f t="shared" ref="BC81:BC85" si="4">AN81-Y81</f>
        <v>0</v>
      </c>
      <c r="BD81" s="103"/>
      <c r="BE81" s="103"/>
      <c r="BF81" s="103"/>
      <c r="BG81" s="104"/>
      <c r="BH81" s="102">
        <f t="shared" ref="BH81:BH85" si="5">AS81-AD81</f>
        <v>0</v>
      </c>
      <c r="BI81" s="103"/>
      <c r="BJ81" s="103"/>
      <c r="BK81" s="103"/>
      <c r="BL81" s="104"/>
      <c r="BM81" s="102">
        <f t="shared" ref="BM81:BM85" si="6">BC81+BH81</f>
        <v>0</v>
      </c>
      <c r="BN81" s="103"/>
      <c r="BO81" s="103"/>
      <c r="BP81" s="103"/>
      <c r="BQ81" s="104"/>
      <c r="BR81" s="27"/>
      <c r="BS81" s="27"/>
      <c r="BT81" s="27"/>
      <c r="BU81" s="27"/>
      <c r="BV81" s="27"/>
      <c r="BW81" s="27"/>
      <c r="BX81" s="27"/>
      <c r="BY81" s="27"/>
      <c r="BZ81" s="23"/>
    </row>
    <row r="82" spans="1:78" ht="38.25" customHeight="1" x14ac:dyDescent="0.2">
      <c r="A82" s="56">
        <v>3</v>
      </c>
      <c r="B82" s="56"/>
      <c r="C82" s="84" t="s">
        <v>98</v>
      </c>
      <c r="D82" s="85"/>
      <c r="E82" s="85"/>
      <c r="F82" s="85"/>
      <c r="G82" s="85"/>
      <c r="H82" s="85"/>
      <c r="I82" s="86"/>
      <c r="J82" s="60" t="s">
        <v>95</v>
      </c>
      <c r="K82" s="60"/>
      <c r="L82" s="60"/>
      <c r="M82" s="60"/>
      <c r="N82" s="60"/>
      <c r="O82" s="57" t="s">
        <v>99</v>
      </c>
      <c r="P82" s="58"/>
      <c r="Q82" s="58"/>
      <c r="R82" s="58"/>
      <c r="S82" s="58"/>
      <c r="T82" s="58"/>
      <c r="U82" s="58"/>
      <c r="V82" s="58"/>
      <c r="W82" s="58"/>
      <c r="X82" s="59"/>
      <c r="Y82" s="75">
        <v>2998.53</v>
      </c>
      <c r="Z82" s="76"/>
      <c r="AA82" s="76"/>
      <c r="AB82" s="76"/>
      <c r="AC82" s="77"/>
      <c r="AD82" s="75">
        <v>124.21</v>
      </c>
      <c r="AE82" s="76"/>
      <c r="AF82" s="76"/>
      <c r="AG82" s="76"/>
      <c r="AH82" s="77"/>
      <c r="AI82" s="75">
        <f t="shared" si="2"/>
        <v>3122.7400000000002</v>
      </c>
      <c r="AJ82" s="76"/>
      <c r="AK82" s="76"/>
      <c r="AL82" s="76"/>
      <c r="AM82" s="77"/>
      <c r="AN82" s="75">
        <v>2998.53</v>
      </c>
      <c r="AO82" s="76"/>
      <c r="AP82" s="76"/>
      <c r="AQ82" s="76"/>
      <c r="AR82" s="77"/>
      <c r="AS82" s="75">
        <v>124.21</v>
      </c>
      <c r="AT82" s="76"/>
      <c r="AU82" s="76"/>
      <c r="AV82" s="76"/>
      <c r="AW82" s="77"/>
      <c r="AX82" s="75">
        <f t="shared" si="3"/>
        <v>3122.7400000000002</v>
      </c>
      <c r="AY82" s="76"/>
      <c r="AZ82" s="76"/>
      <c r="BA82" s="76"/>
      <c r="BB82" s="77"/>
      <c r="BC82" s="75">
        <f t="shared" si="4"/>
        <v>0</v>
      </c>
      <c r="BD82" s="76"/>
      <c r="BE82" s="76"/>
      <c r="BF82" s="76"/>
      <c r="BG82" s="77"/>
      <c r="BH82" s="75">
        <f t="shared" si="5"/>
        <v>0</v>
      </c>
      <c r="BI82" s="76"/>
      <c r="BJ82" s="76"/>
      <c r="BK82" s="76"/>
      <c r="BL82" s="77"/>
      <c r="BM82" s="75">
        <f t="shared" si="6"/>
        <v>0</v>
      </c>
      <c r="BN82" s="76"/>
      <c r="BO82" s="76"/>
      <c r="BP82" s="76"/>
      <c r="BQ82" s="77"/>
      <c r="BR82" s="27"/>
      <c r="BS82" s="27"/>
      <c r="BT82" s="27"/>
      <c r="BU82" s="27"/>
      <c r="BV82" s="27"/>
      <c r="BW82" s="27"/>
      <c r="BX82" s="27"/>
      <c r="BY82" s="27"/>
      <c r="BZ82" s="23"/>
    </row>
    <row r="83" spans="1:78" ht="25.5" customHeight="1" x14ac:dyDescent="0.2">
      <c r="A83" s="56">
        <v>4</v>
      </c>
      <c r="B83" s="56"/>
      <c r="C83" s="84" t="s">
        <v>100</v>
      </c>
      <c r="D83" s="85"/>
      <c r="E83" s="85"/>
      <c r="F83" s="85"/>
      <c r="G83" s="85"/>
      <c r="H83" s="85"/>
      <c r="I83" s="86"/>
      <c r="J83" s="60" t="s">
        <v>95</v>
      </c>
      <c r="K83" s="60"/>
      <c r="L83" s="60"/>
      <c r="M83" s="60"/>
      <c r="N83" s="60"/>
      <c r="O83" s="57" t="s">
        <v>99</v>
      </c>
      <c r="P83" s="58"/>
      <c r="Q83" s="58"/>
      <c r="R83" s="58"/>
      <c r="S83" s="58"/>
      <c r="T83" s="58"/>
      <c r="U83" s="58"/>
      <c r="V83" s="58"/>
      <c r="W83" s="58"/>
      <c r="X83" s="59"/>
      <c r="Y83" s="75">
        <v>1496.29</v>
      </c>
      <c r="Z83" s="76"/>
      <c r="AA83" s="76"/>
      <c r="AB83" s="76"/>
      <c r="AC83" s="77"/>
      <c r="AD83" s="75">
        <v>123.71</v>
      </c>
      <c r="AE83" s="76"/>
      <c r="AF83" s="76"/>
      <c r="AG83" s="76"/>
      <c r="AH83" s="77"/>
      <c r="AI83" s="75">
        <f t="shared" si="2"/>
        <v>1620</v>
      </c>
      <c r="AJ83" s="76"/>
      <c r="AK83" s="76"/>
      <c r="AL83" s="76"/>
      <c r="AM83" s="77"/>
      <c r="AN83" s="75">
        <v>1496.29</v>
      </c>
      <c r="AO83" s="76"/>
      <c r="AP83" s="76"/>
      <c r="AQ83" s="76"/>
      <c r="AR83" s="77"/>
      <c r="AS83" s="75">
        <v>123.71</v>
      </c>
      <c r="AT83" s="76"/>
      <c r="AU83" s="76"/>
      <c r="AV83" s="76"/>
      <c r="AW83" s="77"/>
      <c r="AX83" s="75">
        <f t="shared" si="3"/>
        <v>1620</v>
      </c>
      <c r="AY83" s="76"/>
      <c r="AZ83" s="76"/>
      <c r="BA83" s="76"/>
      <c r="BB83" s="77"/>
      <c r="BC83" s="75">
        <f t="shared" si="4"/>
        <v>0</v>
      </c>
      <c r="BD83" s="76"/>
      <c r="BE83" s="76"/>
      <c r="BF83" s="76"/>
      <c r="BG83" s="77"/>
      <c r="BH83" s="75">
        <f t="shared" si="5"/>
        <v>0</v>
      </c>
      <c r="BI83" s="76"/>
      <c r="BJ83" s="76"/>
      <c r="BK83" s="76"/>
      <c r="BL83" s="77"/>
      <c r="BM83" s="75">
        <f t="shared" si="6"/>
        <v>0</v>
      </c>
      <c r="BN83" s="76"/>
      <c r="BO83" s="76"/>
      <c r="BP83" s="76"/>
      <c r="BQ83" s="77"/>
      <c r="BR83" s="27"/>
      <c r="BS83" s="27"/>
      <c r="BT83" s="27"/>
      <c r="BU83" s="27"/>
      <c r="BV83" s="27"/>
      <c r="BW83" s="27"/>
      <c r="BX83" s="27"/>
      <c r="BY83" s="27"/>
      <c r="BZ83" s="23"/>
    </row>
    <row r="84" spans="1:78" ht="15.75" customHeight="1" x14ac:dyDescent="0.2">
      <c r="A84" s="56">
        <v>5</v>
      </c>
      <c r="B84" s="56"/>
      <c r="C84" s="84" t="s">
        <v>101</v>
      </c>
      <c r="D84" s="85"/>
      <c r="E84" s="85"/>
      <c r="F84" s="85"/>
      <c r="G84" s="85"/>
      <c r="H84" s="85"/>
      <c r="I84" s="86"/>
      <c r="J84" s="60" t="s">
        <v>95</v>
      </c>
      <c r="K84" s="60"/>
      <c r="L84" s="60"/>
      <c r="M84" s="60"/>
      <c r="N84" s="60"/>
      <c r="O84" s="57" t="s">
        <v>99</v>
      </c>
      <c r="P84" s="58"/>
      <c r="Q84" s="58"/>
      <c r="R84" s="58"/>
      <c r="S84" s="58"/>
      <c r="T84" s="58"/>
      <c r="U84" s="58"/>
      <c r="V84" s="58"/>
      <c r="W84" s="58"/>
      <c r="X84" s="59"/>
      <c r="Y84" s="75">
        <v>234</v>
      </c>
      <c r="Z84" s="76"/>
      <c r="AA84" s="76"/>
      <c r="AB84" s="76"/>
      <c r="AC84" s="77"/>
      <c r="AD84" s="75">
        <v>0.5</v>
      </c>
      <c r="AE84" s="76"/>
      <c r="AF84" s="76"/>
      <c r="AG84" s="76"/>
      <c r="AH84" s="77"/>
      <c r="AI84" s="75">
        <f t="shared" si="2"/>
        <v>234.5</v>
      </c>
      <c r="AJ84" s="76"/>
      <c r="AK84" s="76"/>
      <c r="AL84" s="76"/>
      <c r="AM84" s="77"/>
      <c r="AN84" s="75">
        <v>234</v>
      </c>
      <c r="AO84" s="76"/>
      <c r="AP84" s="76"/>
      <c r="AQ84" s="76"/>
      <c r="AR84" s="77"/>
      <c r="AS84" s="75">
        <v>0.5</v>
      </c>
      <c r="AT84" s="76"/>
      <c r="AU84" s="76"/>
      <c r="AV84" s="76"/>
      <c r="AW84" s="77"/>
      <c r="AX84" s="75">
        <f t="shared" si="3"/>
        <v>234.5</v>
      </c>
      <c r="AY84" s="76"/>
      <c r="AZ84" s="76"/>
      <c r="BA84" s="76"/>
      <c r="BB84" s="77"/>
      <c r="BC84" s="75">
        <f t="shared" si="4"/>
        <v>0</v>
      </c>
      <c r="BD84" s="76"/>
      <c r="BE84" s="76"/>
      <c r="BF84" s="76"/>
      <c r="BG84" s="77"/>
      <c r="BH84" s="75">
        <f t="shared" si="5"/>
        <v>0</v>
      </c>
      <c r="BI84" s="76"/>
      <c r="BJ84" s="76"/>
      <c r="BK84" s="76"/>
      <c r="BL84" s="77"/>
      <c r="BM84" s="75">
        <f t="shared" si="6"/>
        <v>0</v>
      </c>
      <c r="BN84" s="76"/>
      <c r="BO84" s="76"/>
      <c r="BP84" s="76"/>
      <c r="BQ84" s="77"/>
      <c r="BR84" s="27"/>
      <c r="BS84" s="27"/>
      <c r="BT84" s="27"/>
      <c r="BU84" s="27"/>
      <c r="BV84" s="27"/>
      <c r="BW84" s="27"/>
      <c r="BX84" s="27"/>
      <c r="BY84" s="27"/>
      <c r="BZ84" s="23"/>
    </row>
    <row r="85" spans="1:78" ht="15.75" customHeight="1" x14ac:dyDescent="0.2">
      <c r="A85" s="56">
        <v>6</v>
      </c>
      <c r="B85" s="56"/>
      <c r="C85" s="84" t="s">
        <v>102</v>
      </c>
      <c r="D85" s="85"/>
      <c r="E85" s="85"/>
      <c r="F85" s="85"/>
      <c r="G85" s="85"/>
      <c r="H85" s="85"/>
      <c r="I85" s="86"/>
      <c r="J85" s="60" t="s">
        <v>95</v>
      </c>
      <c r="K85" s="60"/>
      <c r="L85" s="60"/>
      <c r="M85" s="60"/>
      <c r="N85" s="60"/>
      <c r="O85" s="57" t="s">
        <v>99</v>
      </c>
      <c r="P85" s="58"/>
      <c r="Q85" s="58"/>
      <c r="R85" s="58"/>
      <c r="S85" s="58"/>
      <c r="T85" s="58"/>
      <c r="U85" s="58"/>
      <c r="V85" s="58"/>
      <c r="W85" s="58"/>
      <c r="X85" s="59"/>
      <c r="Y85" s="75">
        <v>1268.24</v>
      </c>
      <c r="Z85" s="76"/>
      <c r="AA85" s="76"/>
      <c r="AB85" s="76"/>
      <c r="AC85" s="77"/>
      <c r="AD85" s="75">
        <v>0</v>
      </c>
      <c r="AE85" s="76"/>
      <c r="AF85" s="76"/>
      <c r="AG85" s="76"/>
      <c r="AH85" s="77"/>
      <c r="AI85" s="75">
        <f t="shared" si="2"/>
        <v>1268.24</v>
      </c>
      <c r="AJ85" s="76"/>
      <c r="AK85" s="76"/>
      <c r="AL85" s="76"/>
      <c r="AM85" s="77"/>
      <c r="AN85" s="75">
        <v>1268.24</v>
      </c>
      <c r="AO85" s="76"/>
      <c r="AP85" s="76"/>
      <c r="AQ85" s="76"/>
      <c r="AR85" s="77"/>
      <c r="AS85" s="75">
        <v>0</v>
      </c>
      <c r="AT85" s="76"/>
      <c r="AU85" s="76"/>
      <c r="AV85" s="76"/>
      <c r="AW85" s="77"/>
      <c r="AX85" s="75">
        <f t="shared" si="3"/>
        <v>1268.24</v>
      </c>
      <c r="AY85" s="76"/>
      <c r="AZ85" s="76"/>
      <c r="BA85" s="76"/>
      <c r="BB85" s="77"/>
      <c r="BC85" s="75">
        <f t="shared" si="4"/>
        <v>0</v>
      </c>
      <c r="BD85" s="76"/>
      <c r="BE85" s="76"/>
      <c r="BF85" s="76"/>
      <c r="BG85" s="77"/>
      <c r="BH85" s="75">
        <f t="shared" si="5"/>
        <v>0</v>
      </c>
      <c r="BI85" s="76"/>
      <c r="BJ85" s="76"/>
      <c r="BK85" s="76"/>
      <c r="BL85" s="77"/>
      <c r="BM85" s="75">
        <f t="shared" si="6"/>
        <v>0</v>
      </c>
      <c r="BN85" s="76"/>
      <c r="BO85" s="76"/>
      <c r="BP85" s="76"/>
      <c r="BQ85" s="77"/>
      <c r="BR85" s="27"/>
      <c r="BS85" s="27"/>
      <c r="BT85" s="27"/>
      <c r="BU85" s="27"/>
      <c r="BV85" s="27"/>
      <c r="BW85" s="27"/>
      <c r="BX85" s="27"/>
      <c r="BY85" s="27"/>
      <c r="BZ85" s="23"/>
    </row>
    <row r="86" spans="1:78" s="16" customFormat="1" ht="15.75" x14ac:dyDescent="0.2">
      <c r="A86" s="64">
        <v>0</v>
      </c>
      <c r="B86" s="64"/>
      <c r="C86" s="87" t="s">
        <v>103</v>
      </c>
      <c r="D86" s="88"/>
      <c r="E86" s="88"/>
      <c r="F86" s="88"/>
      <c r="G86" s="88"/>
      <c r="H86" s="88"/>
      <c r="I86" s="89"/>
      <c r="J86" s="68" t="s">
        <v>92</v>
      </c>
      <c r="K86" s="68"/>
      <c r="L86" s="68"/>
      <c r="M86" s="68"/>
      <c r="N86" s="68"/>
      <c r="O86" s="65" t="s">
        <v>92</v>
      </c>
      <c r="P86" s="66"/>
      <c r="Q86" s="66"/>
      <c r="R86" s="66"/>
      <c r="S86" s="66"/>
      <c r="T86" s="66"/>
      <c r="U86" s="66"/>
      <c r="V86" s="66"/>
      <c r="W86" s="66"/>
      <c r="X86" s="67"/>
      <c r="Y86" s="96"/>
      <c r="Z86" s="97"/>
      <c r="AA86" s="97"/>
      <c r="AB86" s="97"/>
      <c r="AC86" s="98"/>
      <c r="AD86" s="96"/>
      <c r="AE86" s="97"/>
      <c r="AF86" s="97"/>
      <c r="AG86" s="97"/>
      <c r="AH86" s="98"/>
      <c r="AI86" s="96"/>
      <c r="AJ86" s="97"/>
      <c r="AK86" s="97"/>
      <c r="AL86" s="97"/>
      <c r="AM86" s="98"/>
      <c r="AN86" s="96"/>
      <c r="AO86" s="97"/>
      <c r="AP86" s="97"/>
      <c r="AQ86" s="97"/>
      <c r="AR86" s="98"/>
      <c r="AS86" s="96"/>
      <c r="AT86" s="97"/>
      <c r="AU86" s="97"/>
      <c r="AV86" s="97"/>
      <c r="AW86" s="98"/>
      <c r="AX86" s="99"/>
      <c r="AY86" s="100"/>
      <c r="AZ86" s="100"/>
      <c r="BA86" s="100"/>
      <c r="BB86" s="101"/>
      <c r="BC86" s="99"/>
      <c r="BD86" s="100"/>
      <c r="BE86" s="100"/>
      <c r="BF86" s="100"/>
      <c r="BG86" s="101"/>
      <c r="BH86" s="99"/>
      <c r="BI86" s="100"/>
      <c r="BJ86" s="100"/>
      <c r="BK86" s="100"/>
      <c r="BL86" s="101"/>
      <c r="BM86" s="99"/>
      <c r="BN86" s="100"/>
      <c r="BO86" s="100"/>
      <c r="BP86" s="100"/>
      <c r="BQ86" s="101"/>
      <c r="BR86" s="25"/>
      <c r="BS86" s="25"/>
      <c r="BT86" s="25"/>
      <c r="BU86" s="25"/>
      <c r="BV86" s="25"/>
      <c r="BW86" s="25"/>
      <c r="BX86" s="25"/>
      <c r="BY86" s="25"/>
      <c r="BZ86" s="26"/>
    </row>
    <row r="87" spans="1:78" ht="40.5" customHeight="1" x14ac:dyDescent="0.2">
      <c r="A87" s="56">
        <v>1</v>
      </c>
      <c r="B87" s="56"/>
      <c r="C87" s="84" t="s">
        <v>104</v>
      </c>
      <c r="D87" s="85"/>
      <c r="E87" s="85"/>
      <c r="F87" s="85"/>
      <c r="G87" s="85"/>
      <c r="H87" s="85"/>
      <c r="I87" s="86"/>
      <c r="J87" s="60" t="s">
        <v>105</v>
      </c>
      <c r="K87" s="60"/>
      <c r="L87" s="60"/>
      <c r="M87" s="60"/>
      <c r="N87" s="60"/>
      <c r="O87" s="57" t="s">
        <v>96</v>
      </c>
      <c r="P87" s="58"/>
      <c r="Q87" s="58"/>
      <c r="R87" s="58"/>
      <c r="S87" s="58"/>
      <c r="T87" s="58"/>
      <c r="U87" s="58"/>
      <c r="V87" s="58"/>
      <c r="W87" s="58"/>
      <c r="X87" s="59"/>
      <c r="Y87" s="93">
        <v>12459</v>
      </c>
      <c r="Z87" s="94"/>
      <c r="AA87" s="94"/>
      <c r="AB87" s="94"/>
      <c r="AC87" s="95"/>
      <c r="AD87" s="93">
        <v>0</v>
      </c>
      <c r="AE87" s="94"/>
      <c r="AF87" s="94"/>
      <c r="AG87" s="94"/>
      <c r="AH87" s="95"/>
      <c r="AI87" s="93">
        <v>12459</v>
      </c>
      <c r="AJ87" s="94"/>
      <c r="AK87" s="94"/>
      <c r="AL87" s="94"/>
      <c r="AM87" s="95"/>
      <c r="AN87" s="93">
        <v>12459</v>
      </c>
      <c r="AO87" s="94"/>
      <c r="AP87" s="94"/>
      <c r="AQ87" s="94"/>
      <c r="AR87" s="95"/>
      <c r="AS87" s="93">
        <v>0</v>
      </c>
      <c r="AT87" s="94"/>
      <c r="AU87" s="94"/>
      <c r="AV87" s="94"/>
      <c r="AW87" s="95"/>
      <c r="AX87" s="93">
        <f t="shared" ref="AX87:AX94" si="7">AN87+AS87</f>
        <v>12459</v>
      </c>
      <c r="AY87" s="94"/>
      <c r="AZ87" s="94"/>
      <c r="BA87" s="94"/>
      <c r="BB87" s="95"/>
      <c r="BC87" s="93">
        <f t="shared" ref="BC87:BC97" si="8">AN87-Y87</f>
        <v>0</v>
      </c>
      <c r="BD87" s="94"/>
      <c r="BE87" s="94"/>
      <c r="BF87" s="94"/>
      <c r="BG87" s="95"/>
      <c r="BH87" s="93">
        <f t="shared" ref="BH87:BH97" si="9">AS87-AD87</f>
        <v>0</v>
      </c>
      <c r="BI87" s="94"/>
      <c r="BJ87" s="94"/>
      <c r="BK87" s="94"/>
      <c r="BL87" s="95"/>
      <c r="BM87" s="93">
        <f t="shared" ref="BM87:BM97" si="10">BC87+BH87</f>
        <v>0</v>
      </c>
      <c r="BN87" s="94"/>
      <c r="BO87" s="94"/>
      <c r="BP87" s="94"/>
      <c r="BQ87" s="95"/>
      <c r="BR87" s="27"/>
      <c r="BS87" s="27"/>
      <c r="BT87" s="27"/>
      <c r="BU87" s="27"/>
      <c r="BV87" s="27"/>
      <c r="BW87" s="27"/>
      <c r="BX87" s="27"/>
      <c r="BY87" s="27"/>
      <c r="BZ87" s="23"/>
    </row>
    <row r="88" spans="1:78" ht="25.5" customHeight="1" x14ac:dyDescent="0.2">
      <c r="A88" s="56">
        <v>2</v>
      </c>
      <c r="B88" s="56"/>
      <c r="C88" s="84" t="s">
        <v>106</v>
      </c>
      <c r="D88" s="85"/>
      <c r="E88" s="85"/>
      <c r="F88" s="85"/>
      <c r="G88" s="85"/>
      <c r="H88" s="85"/>
      <c r="I88" s="86"/>
      <c r="J88" s="60" t="s">
        <v>105</v>
      </c>
      <c r="K88" s="60"/>
      <c r="L88" s="60"/>
      <c r="M88" s="60"/>
      <c r="N88" s="60"/>
      <c r="O88" s="57" t="s">
        <v>107</v>
      </c>
      <c r="P88" s="58"/>
      <c r="Q88" s="58"/>
      <c r="R88" s="58"/>
      <c r="S88" s="58"/>
      <c r="T88" s="58"/>
      <c r="U88" s="58"/>
      <c r="V88" s="58"/>
      <c r="W88" s="58"/>
      <c r="X88" s="59"/>
      <c r="Y88" s="93">
        <v>4992</v>
      </c>
      <c r="Z88" s="94"/>
      <c r="AA88" s="94"/>
      <c r="AB88" s="94"/>
      <c r="AC88" s="95"/>
      <c r="AD88" s="93">
        <v>0</v>
      </c>
      <c r="AE88" s="94"/>
      <c r="AF88" s="94"/>
      <c r="AG88" s="94"/>
      <c r="AH88" s="95"/>
      <c r="AI88" s="93">
        <v>4992</v>
      </c>
      <c r="AJ88" s="94"/>
      <c r="AK88" s="94"/>
      <c r="AL88" s="94"/>
      <c r="AM88" s="95"/>
      <c r="AN88" s="93">
        <v>4992</v>
      </c>
      <c r="AO88" s="94"/>
      <c r="AP88" s="94"/>
      <c r="AQ88" s="94"/>
      <c r="AR88" s="95"/>
      <c r="AS88" s="93">
        <v>0</v>
      </c>
      <c r="AT88" s="94"/>
      <c r="AU88" s="94"/>
      <c r="AV88" s="94"/>
      <c r="AW88" s="95"/>
      <c r="AX88" s="93">
        <f t="shared" si="7"/>
        <v>4992</v>
      </c>
      <c r="AY88" s="94"/>
      <c r="AZ88" s="94"/>
      <c r="BA88" s="94"/>
      <c r="BB88" s="95"/>
      <c r="BC88" s="93">
        <f t="shared" si="8"/>
        <v>0</v>
      </c>
      <c r="BD88" s="94"/>
      <c r="BE88" s="94"/>
      <c r="BF88" s="94"/>
      <c r="BG88" s="95"/>
      <c r="BH88" s="93">
        <f t="shared" si="9"/>
        <v>0</v>
      </c>
      <c r="BI88" s="94"/>
      <c r="BJ88" s="94"/>
      <c r="BK88" s="94"/>
      <c r="BL88" s="95"/>
      <c r="BM88" s="93">
        <f t="shared" si="10"/>
        <v>0</v>
      </c>
      <c r="BN88" s="94"/>
      <c r="BO88" s="94"/>
      <c r="BP88" s="94"/>
      <c r="BQ88" s="95"/>
      <c r="BR88" s="27"/>
      <c r="BS88" s="27"/>
      <c r="BT88" s="27"/>
      <c r="BU88" s="27"/>
      <c r="BV88" s="27"/>
      <c r="BW88" s="27"/>
      <c r="BX88" s="27"/>
      <c r="BY88" s="27"/>
      <c r="BZ88" s="23"/>
    </row>
    <row r="89" spans="1:78" ht="25.5" customHeight="1" x14ac:dyDescent="0.2">
      <c r="A89" s="56">
        <v>3</v>
      </c>
      <c r="B89" s="56"/>
      <c r="C89" s="84" t="s">
        <v>108</v>
      </c>
      <c r="D89" s="85"/>
      <c r="E89" s="85"/>
      <c r="F89" s="85"/>
      <c r="G89" s="85"/>
      <c r="H89" s="85"/>
      <c r="I89" s="86"/>
      <c r="J89" s="60" t="s">
        <v>105</v>
      </c>
      <c r="K89" s="60"/>
      <c r="L89" s="60"/>
      <c r="M89" s="60"/>
      <c r="N89" s="60"/>
      <c r="O89" s="57" t="s">
        <v>107</v>
      </c>
      <c r="P89" s="58"/>
      <c r="Q89" s="58"/>
      <c r="R89" s="58"/>
      <c r="S89" s="58"/>
      <c r="T89" s="58"/>
      <c r="U89" s="58"/>
      <c r="V89" s="58"/>
      <c r="W89" s="58"/>
      <c r="X89" s="59"/>
      <c r="Y89" s="93">
        <v>7467</v>
      </c>
      <c r="Z89" s="94"/>
      <c r="AA89" s="94"/>
      <c r="AB89" s="94"/>
      <c r="AC89" s="95"/>
      <c r="AD89" s="93">
        <v>0</v>
      </c>
      <c r="AE89" s="94"/>
      <c r="AF89" s="94"/>
      <c r="AG89" s="94"/>
      <c r="AH89" s="95"/>
      <c r="AI89" s="93">
        <v>7467</v>
      </c>
      <c r="AJ89" s="94"/>
      <c r="AK89" s="94"/>
      <c r="AL89" s="94"/>
      <c r="AM89" s="95"/>
      <c r="AN89" s="93">
        <v>7467</v>
      </c>
      <c r="AO89" s="94"/>
      <c r="AP89" s="94"/>
      <c r="AQ89" s="94"/>
      <c r="AR89" s="95"/>
      <c r="AS89" s="93">
        <v>0</v>
      </c>
      <c r="AT89" s="94"/>
      <c r="AU89" s="94"/>
      <c r="AV89" s="94"/>
      <c r="AW89" s="95"/>
      <c r="AX89" s="93">
        <f t="shared" si="7"/>
        <v>7467</v>
      </c>
      <c r="AY89" s="94"/>
      <c r="AZ89" s="94"/>
      <c r="BA89" s="94"/>
      <c r="BB89" s="95"/>
      <c r="BC89" s="93">
        <f t="shared" si="8"/>
        <v>0</v>
      </c>
      <c r="BD89" s="94"/>
      <c r="BE89" s="94"/>
      <c r="BF89" s="94"/>
      <c r="BG89" s="95"/>
      <c r="BH89" s="93">
        <f t="shared" si="9"/>
        <v>0</v>
      </c>
      <c r="BI89" s="94"/>
      <c r="BJ89" s="94"/>
      <c r="BK89" s="94"/>
      <c r="BL89" s="95"/>
      <c r="BM89" s="93">
        <f t="shared" si="10"/>
        <v>0</v>
      </c>
      <c r="BN89" s="94"/>
      <c r="BO89" s="94"/>
      <c r="BP89" s="94"/>
      <c r="BQ89" s="95"/>
      <c r="BR89" s="27"/>
      <c r="BS89" s="27"/>
      <c r="BT89" s="27"/>
      <c r="BU89" s="27"/>
      <c r="BV89" s="27"/>
      <c r="BW89" s="27"/>
      <c r="BX89" s="27"/>
      <c r="BY89" s="27"/>
      <c r="BZ89" s="23"/>
    </row>
    <row r="90" spans="1:78" ht="27.75" customHeight="1" x14ac:dyDescent="0.2">
      <c r="A90" s="56">
        <v>4</v>
      </c>
      <c r="B90" s="56"/>
      <c r="C90" s="84" t="s">
        <v>109</v>
      </c>
      <c r="D90" s="85"/>
      <c r="E90" s="85"/>
      <c r="F90" s="85"/>
      <c r="G90" s="85"/>
      <c r="H90" s="85"/>
      <c r="I90" s="86"/>
      <c r="J90" s="60" t="s">
        <v>95</v>
      </c>
      <c r="K90" s="60"/>
      <c r="L90" s="60"/>
      <c r="M90" s="60"/>
      <c r="N90" s="60"/>
      <c r="O90" s="57" t="s">
        <v>110</v>
      </c>
      <c r="P90" s="58"/>
      <c r="Q90" s="58"/>
      <c r="R90" s="58"/>
      <c r="S90" s="58"/>
      <c r="T90" s="58"/>
      <c r="U90" s="58"/>
      <c r="V90" s="58"/>
      <c r="W90" s="58"/>
      <c r="X90" s="59"/>
      <c r="Y90" s="93">
        <v>237</v>
      </c>
      <c r="Z90" s="94"/>
      <c r="AA90" s="94"/>
      <c r="AB90" s="94"/>
      <c r="AC90" s="95"/>
      <c r="AD90" s="93">
        <v>0</v>
      </c>
      <c r="AE90" s="94"/>
      <c r="AF90" s="94"/>
      <c r="AG90" s="94"/>
      <c r="AH90" s="95"/>
      <c r="AI90" s="93">
        <v>237</v>
      </c>
      <c r="AJ90" s="94"/>
      <c r="AK90" s="94"/>
      <c r="AL90" s="94"/>
      <c r="AM90" s="95"/>
      <c r="AN90" s="93">
        <v>237</v>
      </c>
      <c r="AO90" s="94"/>
      <c r="AP90" s="94"/>
      <c r="AQ90" s="94"/>
      <c r="AR90" s="95"/>
      <c r="AS90" s="93">
        <v>0</v>
      </c>
      <c r="AT90" s="94"/>
      <c r="AU90" s="94"/>
      <c r="AV90" s="94"/>
      <c r="AW90" s="95"/>
      <c r="AX90" s="93">
        <f t="shared" si="7"/>
        <v>237</v>
      </c>
      <c r="AY90" s="94"/>
      <c r="AZ90" s="94"/>
      <c r="BA90" s="94"/>
      <c r="BB90" s="95"/>
      <c r="BC90" s="93">
        <f t="shared" si="8"/>
        <v>0</v>
      </c>
      <c r="BD90" s="94"/>
      <c r="BE90" s="94"/>
      <c r="BF90" s="94"/>
      <c r="BG90" s="95"/>
      <c r="BH90" s="93">
        <f t="shared" si="9"/>
        <v>0</v>
      </c>
      <c r="BI90" s="94"/>
      <c r="BJ90" s="94"/>
      <c r="BK90" s="94"/>
      <c r="BL90" s="95"/>
      <c r="BM90" s="93">
        <f t="shared" si="10"/>
        <v>0</v>
      </c>
      <c r="BN90" s="94"/>
      <c r="BO90" s="94"/>
      <c r="BP90" s="94"/>
      <c r="BQ90" s="95"/>
      <c r="BR90" s="27"/>
      <c r="BS90" s="27"/>
      <c r="BT90" s="27"/>
      <c r="BU90" s="27"/>
      <c r="BV90" s="27"/>
      <c r="BW90" s="27"/>
      <c r="BX90" s="27"/>
      <c r="BY90" s="27"/>
      <c r="BZ90" s="23"/>
    </row>
    <row r="91" spans="1:78" ht="38.25" customHeight="1" x14ac:dyDescent="0.2">
      <c r="A91" s="56">
        <v>5</v>
      </c>
      <c r="B91" s="56"/>
      <c r="C91" s="84" t="s">
        <v>111</v>
      </c>
      <c r="D91" s="85"/>
      <c r="E91" s="85"/>
      <c r="F91" s="85"/>
      <c r="G91" s="85"/>
      <c r="H91" s="85"/>
      <c r="I91" s="86"/>
      <c r="J91" s="60" t="s">
        <v>112</v>
      </c>
      <c r="K91" s="60"/>
      <c r="L91" s="60"/>
      <c r="M91" s="60"/>
      <c r="N91" s="60"/>
      <c r="O91" s="57" t="s">
        <v>110</v>
      </c>
      <c r="P91" s="58"/>
      <c r="Q91" s="58"/>
      <c r="R91" s="58"/>
      <c r="S91" s="58"/>
      <c r="T91" s="58"/>
      <c r="U91" s="58"/>
      <c r="V91" s="58"/>
      <c r="W91" s="58"/>
      <c r="X91" s="59"/>
      <c r="Y91" s="75">
        <v>19.600000000000001</v>
      </c>
      <c r="Z91" s="76"/>
      <c r="AA91" s="76"/>
      <c r="AB91" s="76"/>
      <c r="AC91" s="77"/>
      <c r="AD91" s="75">
        <v>29.4</v>
      </c>
      <c r="AE91" s="76"/>
      <c r="AF91" s="76"/>
      <c r="AG91" s="76"/>
      <c r="AH91" s="77"/>
      <c r="AI91" s="75">
        <v>49</v>
      </c>
      <c r="AJ91" s="76"/>
      <c r="AK91" s="76"/>
      <c r="AL91" s="76"/>
      <c r="AM91" s="77"/>
      <c r="AN91" s="75">
        <v>19.600000000000001</v>
      </c>
      <c r="AO91" s="76"/>
      <c r="AP91" s="76"/>
      <c r="AQ91" s="76"/>
      <c r="AR91" s="77"/>
      <c r="AS91" s="75">
        <v>29.4</v>
      </c>
      <c r="AT91" s="76"/>
      <c r="AU91" s="76"/>
      <c r="AV91" s="76"/>
      <c r="AW91" s="77"/>
      <c r="AX91" s="75">
        <f t="shared" si="7"/>
        <v>49</v>
      </c>
      <c r="AY91" s="76"/>
      <c r="AZ91" s="76"/>
      <c r="BA91" s="76"/>
      <c r="BB91" s="77"/>
      <c r="BC91" s="75">
        <f t="shared" si="8"/>
        <v>0</v>
      </c>
      <c r="BD91" s="76"/>
      <c r="BE91" s="76"/>
      <c r="BF91" s="76"/>
      <c r="BG91" s="77"/>
      <c r="BH91" s="75">
        <f t="shared" si="9"/>
        <v>0</v>
      </c>
      <c r="BI91" s="76"/>
      <c r="BJ91" s="76"/>
      <c r="BK91" s="76"/>
      <c r="BL91" s="77"/>
      <c r="BM91" s="75">
        <f t="shared" si="10"/>
        <v>0</v>
      </c>
      <c r="BN91" s="76"/>
      <c r="BO91" s="76"/>
      <c r="BP91" s="76"/>
      <c r="BQ91" s="77"/>
      <c r="BR91" s="27"/>
      <c r="BS91" s="27"/>
      <c r="BT91" s="27"/>
      <c r="BU91" s="27"/>
      <c r="BV91" s="27"/>
      <c r="BW91" s="27"/>
      <c r="BX91" s="27"/>
      <c r="BY91" s="27"/>
      <c r="BZ91" s="23"/>
    </row>
    <row r="92" spans="1:78" ht="38.25" customHeight="1" x14ac:dyDescent="0.2">
      <c r="A92" s="56">
        <v>6</v>
      </c>
      <c r="B92" s="56"/>
      <c r="C92" s="84" t="s">
        <v>113</v>
      </c>
      <c r="D92" s="85"/>
      <c r="E92" s="85"/>
      <c r="F92" s="85"/>
      <c r="G92" s="85"/>
      <c r="H92" s="85"/>
      <c r="I92" s="86"/>
      <c r="J92" s="60" t="s">
        <v>112</v>
      </c>
      <c r="K92" s="60"/>
      <c r="L92" s="60"/>
      <c r="M92" s="60"/>
      <c r="N92" s="60"/>
      <c r="O92" s="57" t="s">
        <v>110</v>
      </c>
      <c r="P92" s="58"/>
      <c r="Q92" s="58"/>
      <c r="R92" s="58"/>
      <c r="S92" s="58"/>
      <c r="T92" s="58"/>
      <c r="U92" s="58"/>
      <c r="V92" s="58"/>
      <c r="W92" s="58"/>
      <c r="X92" s="59"/>
      <c r="Y92" s="75">
        <v>19.600000000000001</v>
      </c>
      <c r="Z92" s="76"/>
      <c r="AA92" s="76"/>
      <c r="AB92" s="76"/>
      <c r="AC92" s="77"/>
      <c r="AD92" s="75">
        <v>29.4</v>
      </c>
      <c r="AE92" s="76"/>
      <c r="AF92" s="76"/>
      <c r="AG92" s="76"/>
      <c r="AH92" s="77"/>
      <c r="AI92" s="75">
        <v>49</v>
      </c>
      <c r="AJ92" s="76"/>
      <c r="AK92" s="76"/>
      <c r="AL92" s="76"/>
      <c r="AM92" s="77"/>
      <c r="AN92" s="75">
        <v>19.600000000000001</v>
      </c>
      <c r="AO92" s="76"/>
      <c r="AP92" s="76"/>
      <c r="AQ92" s="76"/>
      <c r="AR92" s="77"/>
      <c r="AS92" s="75">
        <v>29.4</v>
      </c>
      <c r="AT92" s="76"/>
      <c r="AU92" s="76"/>
      <c r="AV92" s="76"/>
      <c r="AW92" s="77"/>
      <c r="AX92" s="75">
        <f t="shared" si="7"/>
        <v>49</v>
      </c>
      <c r="AY92" s="76"/>
      <c r="AZ92" s="76"/>
      <c r="BA92" s="76"/>
      <c r="BB92" s="77"/>
      <c r="BC92" s="75">
        <f t="shared" si="8"/>
        <v>0</v>
      </c>
      <c r="BD92" s="76"/>
      <c r="BE92" s="76"/>
      <c r="BF92" s="76"/>
      <c r="BG92" s="77"/>
      <c r="BH92" s="75">
        <f t="shared" si="9"/>
        <v>0</v>
      </c>
      <c r="BI92" s="76"/>
      <c r="BJ92" s="76"/>
      <c r="BK92" s="76"/>
      <c r="BL92" s="77"/>
      <c r="BM92" s="75">
        <f t="shared" si="10"/>
        <v>0</v>
      </c>
      <c r="BN92" s="76"/>
      <c r="BO92" s="76"/>
      <c r="BP92" s="76"/>
      <c r="BQ92" s="77"/>
      <c r="BR92" s="27"/>
      <c r="BS92" s="27"/>
      <c r="BT92" s="27"/>
      <c r="BU92" s="27"/>
      <c r="BV92" s="27"/>
      <c r="BW92" s="27"/>
      <c r="BX92" s="27"/>
      <c r="BY92" s="27"/>
      <c r="BZ92" s="23"/>
    </row>
    <row r="93" spans="1:78" ht="25.5" customHeight="1" x14ac:dyDescent="0.2">
      <c r="A93" s="56">
        <v>7</v>
      </c>
      <c r="B93" s="56"/>
      <c r="C93" s="84" t="s">
        <v>114</v>
      </c>
      <c r="D93" s="85"/>
      <c r="E93" s="85"/>
      <c r="F93" s="85"/>
      <c r="G93" s="85"/>
      <c r="H93" s="85"/>
      <c r="I93" s="86"/>
      <c r="J93" s="60" t="s">
        <v>112</v>
      </c>
      <c r="K93" s="60"/>
      <c r="L93" s="60"/>
      <c r="M93" s="60"/>
      <c r="N93" s="60"/>
      <c r="O93" s="57" t="s">
        <v>110</v>
      </c>
      <c r="P93" s="58"/>
      <c r="Q93" s="58"/>
      <c r="R93" s="58"/>
      <c r="S93" s="58"/>
      <c r="T93" s="58"/>
      <c r="U93" s="58"/>
      <c r="V93" s="58"/>
      <c r="W93" s="58"/>
      <c r="X93" s="59"/>
      <c r="Y93" s="75">
        <v>16.8</v>
      </c>
      <c r="Z93" s="76"/>
      <c r="AA93" s="76"/>
      <c r="AB93" s="76"/>
      <c r="AC93" s="77"/>
      <c r="AD93" s="75">
        <v>25.2</v>
      </c>
      <c r="AE93" s="76"/>
      <c r="AF93" s="76"/>
      <c r="AG93" s="76"/>
      <c r="AH93" s="77"/>
      <c r="AI93" s="75">
        <v>42</v>
      </c>
      <c r="AJ93" s="76"/>
      <c r="AK93" s="76"/>
      <c r="AL93" s="76"/>
      <c r="AM93" s="77"/>
      <c r="AN93" s="75">
        <v>16.8</v>
      </c>
      <c r="AO93" s="76"/>
      <c r="AP93" s="76"/>
      <c r="AQ93" s="76"/>
      <c r="AR93" s="77"/>
      <c r="AS93" s="75">
        <v>25.2</v>
      </c>
      <c r="AT93" s="76"/>
      <c r="AU93" s="76"/>
      <c r="AV93" s="76"/>
      <c r="AW93" s="77"/>
      <c r="AX93" s="75">
        <f t="shared" si="7"/>
        <v>42</v>
      </c>
      <c r="AY93" s="76"/>
      <c r="AZ93" s="76"/>
      <c r="BA93" s="76"/>
      <c r="BB93" s="77"/>
      <c r="BC93" s="75">
        <f t="shared" si="8"/>
        <v>0</v>
      </c>
      <c r="BD93" s="76"/>
      <c r="BE93" s="76"/>
      <c r="BF93" s="76"/>
      <c r="BG93" s="77"/>
      <c r="BH93" s="75">
        <f t="shared" si="9"/>
        <v>0</v>
      </c>
      <c r="BI93" s="76"/>
      <c r="BJ93" s="76"/>
      <c r="BK93" s="76"/>
      <c r="BL93" s="77"/>
      <c r="BM93" s="75">
        <f t="shared" si="10"/>
        <v>0</v>
      </c>
      <c r="BN93" s="76"/>
      <c r="BO93" s="76"/>
      <c r="BP93" s="76"/>
      <c r="BQ93" s="77"/>
      <c r="BR93" s="27"/>
      <c r="BS93" s="27"/>
      <c r="BT93" s="27"/>
      <c r="BU93" s="27"/>
      <c r="BV93" s="27"/>
      <c r="BW93" s="27"/>
      <c r="BX93" s="27"/>
      <c r="BY93" s="27"/>
      <c r="BZ93" s="23"/>
    </row>
    <row r="94" spans="1:78" ht="45" customHeight="1" x14ac:dyDescent="0.2">
      <c r="A94" s="56">
        <v>8</v>
      </c>
      <c r="B94" s="56"/>
      <c r="C94" s="84" t="s">
        <v>115</v>
      </c>
      <c r="D94" s="85"/>
      <c r="E94" s="85"/>
      <c r="F94" s="85"/>
      <c r="G94" s="85"/>
      <c r="H94" s="85"/>
      <c r="I94" s="86"/>
      <c r="J94" s="60" t="s">
        <v>112</v>
      </c>
      <c r="K94" s="60"/>
      <c r="L94" s="60"/>
      <c r="M94" s="60"/>
      <c r="N94" s="60"/>
      <c r="O94" s="57" t="s">
        <v>116</v>
      </c>
      <c r="P94" s="58"/>
      <c r="Q94" s="58"/>
      <c r="R94" s="58"/>
      <c r="S94" s="58"/>
      <c r="T94" s="58"/>
      <c r="U94" s="58"/>
      <c r="V94" s="58"/>
      <c r="W94" s="58"/>
      <c r="X94" s="59"/>
      <c r="Y94" s="75">
        <v>0</v>
      </c>
      <c r="Z94" s="76"/>
      <c r="AA94" s="76"/>
      <c r="AB94" s="76"/>
      <c r="AC94" s="77"/>
      <c r="AD94" s="75">
        <v>5</v>
      </c>
      <c r="AE94" s="76"/>
      <c r="AF94" s="76"/>
      <c r="AG94" s="76"/>
      <c r="AH94" s="77"/>
      <c r="AI94" s="75">
        <v>5</v>
      </c>
      <c r="AJ94" s="76"/>
      <c r="AK94" s="76"/>
      <c r="AL94" s="76"/>
      <c r="AM94" s="77"/>
      <c r="AN94" s="75">
        <v>0</v>
      </c>
      <c r="AO94" s="76"/>
      <c r="AP94" s="76"/>
      <c r="AQ94" s="76"/>
      <c r="AR94" s="77"/>
      <c r="AS94" s="75">
        <v>2</v>
      </c>
      <c r="AT94" s="76"/>
      <c r="AU94" s="76"/>
      <c r="AV94" s="76"/>
      <c r="AW94" s="77"/>
      <c r="AX94" s="75">
        <f t="shared" si="7"/>
        <v>2</v>
      </c>
      <c r="AY94" s="76"/>
      <c r="AZ94" s="76"/>
      <c r="BA94" s="76"/>
      <c r="BB94" s="77"/>
      <c r="BC94" s="75">
        <f t="shared" si="8"/>
        <v>0</v>
      </c>
      <c r="BD94" s="76"/>
      <c r="BE94" s="76"/>
      <c r="BF94" s="76"/>
      <c r="BG94" s="77"/>
      <c r="BH94" s="75">
        <f t="shared" si="9"/>
        <v>-3</v>
      </c>
      <c r="BI94" s="76"/>
      <c r="BJ94" s="76"/>
      <c r="BK94" s="76"/>
      <c r="BL94" s="77"/>
      <c r="BM94" s="75">
        <f t="shared" si="10"/>
        <v>-3</v>
      </c>
      <c r="BN94" s="76"/>
      <c r="BO94" s="76"/>
      <c r="BP94" s="76"/>
      <c r="BQ94" s="77"/>
      <c r="BR94" s="27"/>
      <c r="BS94" s="27"/>
      <c r="BT94" s="27"/>
      <c r="BU94" s="27"/>
      <c r="BV94" s="27"/>
      <c r="BW94" s="27"/>
      <c r="BX94" s="27"/>
      <c r="BY94" s="27"/>
      <c r="BZ94" s="23"/>
    </row>
    <row r="95" spans="1:78" ht="71.25" customHeight="1" x14ac:dyDescent="0.2">
      <c r="A95" s="56">
        <v>9</v>
      </c>
      <c r="B95" s="56"/>
      <c r="C95" s="84" t="s">
        <v>117</v>
      </c>
      <c r="D95" s="85"/>
      <c r="E95" s="85"/>
      <c r="F95" s="85"/>
      <c r="G95" s="85"/>
      <c r="H95" s="85"/>
      <c r="I95" s="86"/>
      <c r="J95" s="60" t="s">
        <v>95</v>
      </c>
      <c r="K95" s="60"/>
      <c r="L95" s="60"/>
      <c r="M95" s="60"/>
      <c r="N95" s="60"/>
      <c r="O95" s="57" t="s">
        <v>118</v>
      </c>
      <c r="P95" s="58"/>
      <c r="Q95" s="58"/>
      <c r="R95" s="58"/>
      <c r="S95" s="58"/>
      <c r="T95" s="58"/>
      <c r="U95" s="58"/>
      <c r="V95" s="58"/>
      <c r="W95" s="58"/>
      <c r="X95" s="59"/>
      <c r="Y95" s="75">
        <v>10</v>
      </c>
      <c r="Z95" s="76"/>
      <c r="AA95" s="76"/>
      <c r="AB95" s="76"/>
      <c r="AC95" s="77"/>
      <c r="AD95" s="75">
        <v>1</v>
      </c>
      <c r="AE95" s="76"/>
      <c r="AF95" s="76"/>
      <c r="AG95" s="76"/>
      <c r="AH95" s="77"/>
      <c r="AI95" s="75">
        <v>10</v>
      </c>
      <c r="AJ95" s="76"/>
      <c r="AK95" s="76"/>
      <c r="AL95" s="76"/>
      <c r="AM95" s="77"/>
      <c r="AN95" s="75">
        <v>10</v>
      </c>
      <c r="AO95" s="76"/>
      <c r="AP95" s="76"/>
      <c r="AQ95" s="76"/>
      <c r="AR95" s="77"/>
      <c r="AS95" s="75">
        <v>1</v>
      </c>
      <c r="AT95" s="76"/>
      <c r="AU95" s="76"/>
      <c r="AV95" s="76"/>
      <c r="AW95" s="77"/>
      <c r="AX95" s="75">
        <v>10</v>
      </c>
      <c r="AY95" s="76"/>
      <c r="AZ95" s="76"/>
      <c r="BA95" s="76"/>
      <c r="BB95" s="77"/>
      <c r="BC95" s="75">
        <f t="shared" si="8"/>
        <v>0</v>
      </c>
      <c r="BD95" s="76"/>
      <c r="BE95" s="76"/>
      <c r="BF95" s="76"/>
      <c r="BG95" s="77"/>
      <c r="BH95" s="75">
        <f t="shared" si="9"/>
        <v>0</v>
      </c>
      <c r="BI95" s="76"/>
      <c r="BJ95" s="76"/>
      <c r="BK95" s="76"/>
      <c r="BL95" s="77"/>
      <c r="BM95" s="75">
        <f t="shared" si="10"/>
        <v>0</v>
      </c>
      <c r="BN95" s="76"/>
      <c r="BO95" s="76"/>
      <c r="BP95" s="76"/>
      <c r="BQ95" s="77"/>
      <c r="BR95" s="27"/>
      <c r="BS95" s="27"/>
      <c r="BT95" s="27"/>
      <c r="BU95" s="27"/>
      <c r="BV95" s="27"/>
      <c r="BW95" s="27"/>
      <c r="BX95" s="27"/>
      <c r="BY95" s="27"/>
      <c r="BZ95" s="23"/>
    </row>
    <row r="96" spans="1:78" ht="108.75" customHeight="1" x14ac:dyDescent="0.2">
      <c r="A96" s="56">
        <v>10</v>
      </c>
      <c r="B96" s="56"/>
      <c r="C96" s="84" t="s">
        <v>119</v>
      </c>
      <c r="D96" s="85"/>
      <c r="E96" s="85"/>
      <c r="F96" s="85"/>
      <c r="G96" s="85"/>
      <c r="H96" s="85"/>
      <c r="I96" s="86"/>
      <c r="J96" s="60" t="s">
        <v>95</v>
      </c>
      <c r="K96" s="60"/>
      <c r="L96" s="60"/>
      <c r="M96" s="60"/>
      <c r="N96" s="60"/>
      <c r="O96" s="57" t="s">
        <v>120</v>
      </c>
      <c r="P96" s="58"/>
      <c r="Q96" s="58"/>
      <c r="R96" s="58"/>
      <c r="S96" s="58"/>
      <c r="T96" s="58"/>
      <c r="U96" s="58"/>
      <c r="V96" s="58"/>
      <c r="W96" s="58"/>
      <c r="X96" s="59"/>
      <c r="Y96" s="75">
        <v>30</v>
      </c>
      <c r="Z96" s="76"/>
      <c r="AA96" s="76"/>
      <c r="AB96" s="76"/>
      <c r="AC96" s="77"/>
      <c r="AD96" s="75">
        <v>0</v>
      </c>
      <c r="AE96" s="76"/>
      <c r="AF96" s="76"/>
      <c r="AG96" s="76"/>
      <c r="AH96" s="77"/>
      <c r="AI96" s="75">
        <v>30</v>
      </c>
      <c r="AJ96" s="76"/>
      <c r="AK96" s="76"/>
      <c r="AL96" s="76"/>
      <c r="AM96" s="77"/>
      <c r="AN96" s="75">
        <v>30</v>
      </c>
      <c r="AO96" s="76"/>
      <c r="AP96" s="76"/>
      <c r="AQ96" s="76"/>
      <c r="AR96" s="77"/>
      <c r="AS96" s="75">
        <v>0</v>
      </c>
      <c r="AT96" s="76"/>
      <c r="AU96" s="76"/>
      <c r="AV96" s="76"/>
      <c r="AW96" s="77"/>
      <c r="AX96" s="75">
        <f>AN96+AS96</f>
        <v>30</v>
      </c>
      <c r="AY96" s="76"/>
      <c r="AZ96" s="76"/>
      <c r="BA96" s="76"/>
      <c r="BB96" s="77"/>
      <c r="BC96" s="75">
        <f t="shared" si="8"/>
        <v>0</v>
      </c>
      <c r="BD96" s="76"/>
      <c r="BE96" s="76"/>
      <c r="BF96" s="76"/>
      <c r="BG96" s="77"/>
      <c r="BH96" s="75">
        <f t="shared" si="9"/>
        <v>0</v>
      </c>
      <c r="BI96" s="76"/>
      <c r="BJ96" s="76"/>
      <c r="BK96" s="76"/>
      <c r="BL96" s="77"/>
      <c r="BM96" s="75">
        <f t="shared" si="10"/>
        <v>0</v>
      </c>
      <c r="BN96" s="76"/>
      <c r="BO96" s="76"/>
      <c r="BP96" s="76"/>
      <c r="BQ96" s="77"/>
      <c r="BR96" s="27"/>
      <c r="BS96" s="27"/>
      <c r="BT96" s="27"/>
      <c r="BU96" s="27"/>
      <c r="BV96" s="27"/>
      <c r="BW96" s="27"/>
      <c r="BX96" s="27"/>
      <c r="BY96" s="27"/>
      <c r="BZ96" s="23"/>
    </row>
    <row r="97" spans="1:78" ht="87" customHeight="1" x14ac:dyDescent="0.2">
      <c r="A97" s="56">
        <v>11</v>
      </c>
      <c r="B97" s="56"/>
      <c r="C97" s="84" t="s">
        <v>121</v>
      </c>
      <c r="D97" s="85"/>
      <c r="E97" s="85"/>
      <c r="F97" s="85"/>
      <c r="G97" s="85"/>
      <c r="H97" s="85"/>
      <c r="I97" s="86"/>
      <c r="J97" s="60" t="s">
        <v>95</v>
      </c>
      <c r="K97" s="60"/>
      <c r="L97" s="60"/>
      <c r="M97" s="60"/>
      <c r="N97" s="60"/>
      <c r="O97" s="57" t="s">
        <v>120</v>
      </c>
      <c r="P97" s="58"/>
      <c r="Q97" s="58"/>
      <c r="R97" s="58"/>
      <c r="S97" s="58"/>
      <c r="T97" s="58"/>
      <c r="U97" s="58"/>
      <c r="V97" s="58"/>
      <c r="W97" s="58"/>
      <c r="X97" s="59"/>
      <c r="Y97" s="75">
        <v>12</v>
      </c>
      <c r="Z97" s="76"/>
      <c r="AA97" s="76"/>
      <c r="AB97" s="76"/>
      <c r="AC97" s="77"/>
      <c r="AD97" s="75">
        <v>0</v>
      </c>
      <c r="AE97" s="76"/>
      <c r="AF97" s="76"/>
      <c r="AG97" s="76"/>
      <c r="AH97" s="77"/>
      <c r="AI97" s="75">
        <v>12</v>
      </c>
      <c r="AJ97" s="76"/>
      <c r="AK97" s="76"/>
      <c r="AL97" s="76"/>
      <c r="AM97" s="77"/>
      <c r="AN97" s="75">
        <v>12</v>
      </c>
      <c r="AO97" s="76"/>
      <c r="AP97" s="76"/>
      <c r="AQ97" s="76"/>
      <c r="AR97" s="77"/>
      <c r="AS97" s="75">
        <v>0</v>
      </c>
      <c r="AT97" s="76"/>
      <c r="AU97" s="76"/>
      <c r="AV97" s="76"/>
      <c r="AW97" s="77"/>
      <c r="AX97" s="75">
        <f>AN97+AS97</f>
        <v>12</v>
      </c>
      <c r="AY97" s="76"/>
      <c r="AZ97" s="76"/>
      <c r="BA97" s="76"/>
      <c r="BB97" s="77"/>
      <c r="BC97" s="75">
        <f t="shared" si="8"/>
        <v>0</v>
      </c>
      <c r="BD97" s="76"/>
      <c r="BE97" s="76"/>
      <c r="BF97" s="76"/>
      <c r="BG97" s="77"/>
      <c r="BH97" s="75">
        <f t="shared" si="9"/>
        <v>0</v>
      </c>
      <c r="BI97" s="76"/>
      <c r="BJ97" s="76"/>
      <c r="BK97" s="76"/>
      <c r="BL97" s="77"/>
      <c r="BM97" s="75">
        <f t="shared" si="10"/>
        <v>0</v>
      </c>
      <c r="BN97" s="76"/>
      <c r="BO97" s="76"/>
      <c r="BP97" s="76"/>
      <c r="BQ97" s="77"/>
      <c r="BR97" s="27"/>
      <c r="BS97" s="27"/>
      <c r="BT97" s="27"/>
      <c r="BU97" s="27"/>
      <c r="BV97" s="27"/>
      <c r="BW97" s="27"/>
      <c r="BX97" s="27"/>
      <c r="BY97" s="27"/>
      <c r="BZ97" s="23"/>
    </row>
    <row r="98" spans="1:78" s="16" customFormat="1" ht="15.75" x14ac:dyDescent="0.2">
      <c r="A98" s="64">
        <v>0</v>
      </c>
      <c r="B98" s="64"/>
      <c r="C98" s="87" t="s">
        <v>122</v>
      </c>
      <c r="D98" s="88"/>
      <c r="E98" s="88"/>
      <c r="F98" s="88"/>
      <c r="G98" s="88"/>
      <c r="H98" s="88"/>
      <c r="I98" s="89"/>
      <c r="J98" s="68" t="s">
        <v>92</v>
      </c>
      <c r="K98" s="68"/>
      <c r="L98" s="68"/>
      <c r="M98" s="68"/>
      <c r="N98" s="68"/>
      <c r="O98" s="65" t="s">
        <v>92</v>
      </c>
      <c r="P98" s="66"/>
      <c r="Q98" s="66"/>
      <c r="R98" s="66"/>
      <c r="S98" s="66"/>
      <c r="T98" s="66"/>
      <c r="U98" s="66"/>
      <c r="V98" s="66"/>
      <c r="W98" s="66"/>
      <c r="X98" s="67"/>
      <c r="Y98" s="90"/>
      <c r="Z98" s="91"/>
      <c r="AA98" s="91"/>
      <c r="AB98" s="91"/>
      <c r="AC98" s="92"/>
      <c r="AD98" s="90"/>
      <c r="AE98" s="91"/>
      <c r="AF98" s="91"/>
      <c r="AG98" s="91"/>
      <c r="AH98" s="92"/>
      <c r="AI98" s="90"/>
      <c r="AJ98" s="91"/>
      <c r="AK98" s="91"/>
      <c r="AL98" s="91"/>
      <c r="AM98" s="92"/>
      <c r="AN98" s="90"/>
      <c r="AO98" s="91"/>
      <c r="AP98" s="91"/>
      <c r="AQ98" s="91"/>
      <c r="AR98" s="92"/>
      <c r="AS98" s="90"/>
      <c r="AT98" s="91"/>
      <c r="AU98" s="91"/>
      <c r="AV98" s="91"/>
      <c r="AW98" s="92"/>
      <c r="AX98" s="90"/>
      <c r="AY98" s="91"/>
      <c r="AZ98" s="91"/>
      <c r="BA98" s="91"/>
      <c r="BB98" s="92"/>
      <c r="BC98" s="90"/>
      <c r="BD98" s="91"/>
      <c r="BE98" s="91"/>
      <c r="BF98" s="91"/>
      <c r="BG98" s="92"/>
      <c r="BH98" s="90"/>
      <c r="BI98" s="91"/>
      <c r="BJ98" s="91"/>
      <c r="BK98" s="91"/>
      <c r="BL98" s="92"/>
      <c r="BM98" s="90"/>
      <c r="BN98" s="91"/>
      <c r="BO98" s="91"/>
      <c r="BP98" s="91"/>
      <c r="BQ98" s="92"/>
      <c r="BR98" s="25"/>
      <c r="BS98" s="25"/>
      <c r="BT98" s="25"/>
      <c r="BU98" s="25"/>
      <c r="BV98" s="25"/>
      <c r="BW98" s="25"/>
      <c r="BX98" s="25"/>
      <c r="BY98" s="25"/>
      <c r="BZ98" s="26"/>
    </row>
    <row r="99" spans="1:78" ht="51" customHeight="1" x14ac:dyDescent="0.2">
      <c r="A99" s="56">
        <v>1</v>
      </c>
      <c r="B99" s="56"/>
      <c r="C99" s="84" t="s">
        <v>123</v>
      </c>
      <c r="D99" s="85"/>
      <c r="E99" s="85"/>
      <c r="F99" s="85"/>
      <c r="G99" s="85"/>
      <c r="H99" s="85"/>
      <c r="I99" s="86"/>
      <c r="J99" s="60" t="s">
        <v>112</v>
      </c>
      <c r="K99" s="60"/>
      <c r="L99" s="60"/>
      <c r="M99" s="60"/>
      <c r="N99" s="60"/>
      <c r="O99" s="57" t="s">
        <v>110</v>
      </c>
      <c r="P99" s="58"/>
      <c r="Q99" s="58"/>
      <c r="R99" s="58"/>
      <c r="S99" s="58"/>
      <c r="T99" s="58"/>
      <c r="U99" s="58"/>
      <c r="V99" s="58"/>
      <c r="W99" s="58"/>
      <c r="X99" s="59"/>
      <c r="Y99" s="75">
        <v>42305.29</v>
      </c>
      <c r="Z99" s="76"/>
      <c r="AA99" s="76"/>
      <c r="AB99" s="76"/>
      <c r="AC99" s="77"/>
      <c r="AD99" s="75">
        <v>5957.5</v>
      </c>
      <c r="AE99" s="76"/>
      <c r="AF99" s="76"/>
      <c r="AG99" s="76"/>
      <c r="AH99" s="77"/>
      <c r="AI99" s="75">
        <v>48262.79</v>
      </c>
      <c r="AJ99" s="76"/>
      <c r="AK99" s="76"/>
      <c r="AL99" s="76"/>
      <c r="AM99" s="77"/>
      <c r="AN99" s="75">
        <f>AG69/AN87</f>
        <v>37769.243624688977</v>
      </c>
      <c r="AO99" s="76"/>
      <c r="AP99" s="76"/>
      <c r="AQ99" s="76"/>
      <c r="AR99" s="77"/>
      <c r="AS99" s="75">
        <f>AL69/AN87</f>
        <v>2993.59005778955</v>
      </c>
      <c r="AT99" s="76"/>
      <c r="AU99" s="76"/>
      <c r="AV99" s="76"/>
      <c r="AW99" s="77"/>
      <c r="AX99" s="75">
        <f t="shared" ref="AX99:AX105" si="11">AN99+AS99</f>
        <v>40762.833682478529</v>
      </c>
      <c r="AY99" s="76"/>
      <c r="AZ99" s="76"/>
      <c r="BA99" s="76"/>
      <c r="BB99" s="77"/>
      <c r="BC99" s="75">
        <f t="shared" ref="BC99:BC105" si="12">AN99-Y99</f>
        <v>-4536.0463753110234</v>
      </c>
      <c r="BD99" s="76"/>
      <c r="BE99" s="76"/>
      <c r="BF99" s="76"/>
      <c r="BG99" s="77"/>
      <c r="BH99" s="75">
        <f t="shared" ref="BH99:BH105" si="13">AS99-AD99</f>
        <v>-2963.90994221045</v>
      </c>
      <c r="BI99" s="76"/>
      <c r="BJ99" s="76"/>
      <c r="BK99" s="76"/>
      <c r="BL99" s="77"/>
      <c r="BM99" s="75">
        <f t="shared" ref="BM99:BM105" si="14">BC99+BH99</f>
        <v>-7499.9563175214735</v>
      </c>
      <c r="BN99" s="76"/>
      <c r="BO99" s="76"/>
      <c r="BP99" s="76"/>
      <c r="BQ99" s="77"/>
      <c r="BR99" s="27"/>
      <c r="BS99" s="27"/>
      <c r="BT99" s="27"/>
      <c r="BU99" s="27"/>
      <c r="BV99" s="27"/>
      <c r="BW99" s="27"/>
      <c r="BX99" s="27"/>
      <c r="BY99" s="27"/>
      <c r="BZ99" s="23"/>
    </row>
    <row r="100" spans="1:78" ht="36" customHeight="1" x14ac:dyDescent="0.2">
      <c r="A100" s="56">
        <v>2</v>
      </c>
      <c r="B100" s="56"/>
      <c r="C100" s="84" t="s">
        <v>124</v>
      </c>
      <c r="D100" s="85"/>
      <c r="E100" s="85"/>
      <c r="F100" s="85"/>
      <c r="G100" s="85"/>
      <c r="H100" s="85"/>
      <c r="I100" s="86"/>
      <c r="J100" s="60" t="s">
        <v>105</v>
      </c>
      <c r="K100" s="60"/>
      <c r="L100" s="60"/>
      <c r="M100" s="60"/>
      <c r="N100" s="60"/>
      <c r="O100" s="57" t="s">
        <v>110</v>
      </c>
      <c r="P100" s="58"/>
      <c r="Q100" s="58"/>
      <c r="R100" s="58"/>
      <c r="S100" s="58"/>
      <c r="T100" s="58"/>
      <c r="U100" s="58"/>
      <c r="V100" s="58"/>
      <c r="W100" s="58"/>
      <c r="X100" s="59"/>
      <c r="Y100" s="75">
        <v>8.33</v>
      </c>
      <c r="Z100" s="76"/>
      <c r="AA100" s="76"/>
      <c r="AB100" s="76"/>
      <c r="AC100" s="77"/>
      <c r="AD100" s="75">
        <v>0</v>
      </c>
      <c r="AE100" s="76"/>
      <c r="AF100" s="76"/>
      <c r="AG100" s="76"/>
      <c r="AH100" s="77"/>
      <c r="AI100" s="75">
        <v>8.33</v>
      </c>
      <c r="AJ100" s="76"/>
      <c r="AK100" s="76"/>
      <c r="AL100" s="76"/>
      <c r="AM100" s="77"/>
      <c r="AN100" s="75">
        <f>AN87/AN83</f>
        <v>8.32659444359048</v>
      </c>
      <c r="AO100" s="76"/>
      <c r="AP100" s="76"/>
      <c r="AQ100" s="76"/>
      <c r="AR100" s="77"/>
      <c r="AS100" s="75">
        <v>0</v>
      </c>
      <c r="AT100" s="76"/>
      <c r="AU100" s="76"/>
      <c r="AV100" s="76"/>
      <c r="AW100" s="77"/>
      <c r="AX100" s="75">
        <f t="shared" si="11"/>
        <v>8.32659444359048</v>
      </c>
      <c r="AY100" s="76"/>
      <c r="AZ100" s="76"/>
      <c r="BA100" s="76"/>
      <c r="BB100" s="77"/>
      <c r="BC100" s="75">
        <f t="shared" si="12"/>
        <v>-3.4055564095201163E-3</v>
      </c>
      <c r="BD100" s="76"/>
      <c r="BE100" s="76"/>
      <c r="BF100" s="76"/>
      <c r="BG100" s="77"/>
      <c r="BH100" s="75">
        <f t="shared" si="13"/>
        <v>0</v>
      </c>
      <c r="BI100" s="76"/>
      <c r="BJ100" s="76"/>
      <c r="BK100" s="76"/>
      <c r="BL100" s="77"/>
      <c r="BM100" s="75">
        <f t="shared" si="14"/>
        <v>-3.4055564095201163E-3</v>
      </c>
      <c r="BN100" s="76"/>
      <c r="BO100" s="76"/>
      <c r="BP100" s="76"/>
      <c r="BQ100" s="77"/>
      <c r="BR100" s="27"/>
      <c r="BS100" s="27"/>
      <c r="BT100" s="27"/>
      <c r="BU100" s="27"/>
      <c r="BV100" s="27"/>
      <c r="BW100" s="27"/>
      <c r="BX100" s="27"/>
      <c r="BY100" s="27"/>
      <c r="BZ100" s="23"/>
    </row>
    <row r="101" spans="1:78" ht="33.75" customHeight="1" x14ac:dyDescent="0.2">
      <c r="A101" s="56">
        <v>3</v>
      </c>
      <c r="B101" s="56"/>
      <c r="C101" s="84" t="s">
        <v>125</v>
      </c>
      <c r="D101" s="85"/>
      <c r="E101" s="85"/>
      <c r="F101" s="85"/>
      <c r="G101" s="85"/>
      <c r="H101" s="85"/>
      <c r="I101" s="86"/>
      <c r="J101" s="60" t="s">
        <v>105</v>
      </c>
      <c r="K101" s="60"/>
      <c r="L101" s="60"/>
      <c r="M101" s="60"/>
      <c r="N101" s="60"/>
      <c r="O101" s="57" t="s">
        <v>110</v>
      </c>
      <c r="P101" s="58"/>
      <c r="Q101" s="58"/>
      <c r="R101" s="58"/>
      <c r="S101" s="58"/>
      <c r="T101" s="58"/>
      <c r="U101" s="58"/>
      <c r="V101" s="58"/>
      <c r="W101" s="58"/>
      <c r="X101" s="59"/>
      <c r="Y101" s="75">
        <v>4.16</v>
      </c>
      <c r="Z101" s="76"/>
      <c r="AA101" s="76"/>
      <c r="AB101" s="76"/>
      <c r="AC101" s="77"/>
      <c r="AD101" s="75">
        <v>0</v>
      </c>
      <c r="AE101" s="76"/>
      <c r="AF101" s="76"/>
      <c r="AG101" s="76"/>
      <c r="AH101" s="77"/>
      <c r="AI101" s="75">
        <v>4.16</v>
      </c>
      <c r="AJ101" s="76"/>
      <c r="AK101" s="76"/>
      <c r="AL101" s="76"/>
      <c r="AM101" s="77"/>
      <c r="AN101" s="75">
        <f>AN87/AN82</f>
        <v>4.1550359676241353</v>
      </c>
      <c r="AO101" s="76"/>
      <c r="AP101" s="76"/>
      <c r="AQ101" s="76"/>
      <c r="AR101" s="77"/>
      <c r="AS101" s="75">
        <v>0</v>
      </c>
      <c r="AT101" s="76"/>
      <c r="AU101" s="76"/>
      <c r="AV101" s="76"/>
      <c r="AW101" s="77"/>
      <c r="AX101" s="75">
        <f t="shared" si="11"/>
        <v>4.1550359676241353</v>
      </c>
      <c r="AY101" s="76"/>
      <c r="AZ101" s="76"/>
      <c r="BA101" s="76"/>
      <c r="BB101" s="77"/>
      <c r="BC101" s="75">
        <f t="shared" si="12"/>
        <v>-4.9640323758648464E-3</v>
      </c>
      <c r="BD101" s="76"/>
      <c r="BE101" s="76"/>
      <c r="BF101" s="76"/>
      <c r="BG101" s="77"/>
      <c r="BH101" s="75">
        <f t="shared" si="13"/>
        <v>0</v>
      </c>
      <c r="BI101" s="76"/>
      <c r="BJ101" s="76"/>
      <c r="BK101" s="76"/>
      <c r="BL101" s="77"/>
      <c r="BM101" s="75">
        <f t="shared" si="14"/>
        <v>-4.9640323758648464E-3</v>
      </c>
      <c r="BN101" s="76"/>
      <c r="BO101" s="76"/>
      <c r="BP101" s="76"/>
      <c r="BQ101" s="77"/>
      <c r="BR101" s="27"/>
      <c r="BS101" s="27"/>
      <c r="BT101" s="27"/>
      <c r="BU101" s="27"/>
      <c r="BV101" s="27"/>
      <c r="BW101" s="27"/>
      <c r="BX101" s="27"/>
      <c r="BY101" s="27"/>
      <c r="BZ101" s="23"/>
    </row>
    <row r="102" spans="1:78" ht="51" customHeight="1" x14ac:dyDescent="0.2">
      <c r="A102" s="56">
        <v>4</v>
      </c>
      <c r="B102" s="56"/>
      <c r="C102" s="84" t="s">
        <v>126</v>
      </c>
      <c r="D102" s="85"/>
      <c r="E102" s="85"/>
      <c r="F102" s="85"/>
      <c r="G102" s="85"/>
      <c r="H102" s="85"/>
      <c r="I102" s="86"/>
      <c r="J102" s="60" t="s">
        <v>105</v>
      </c>
      <c r="K102" s="60"/>
      <c r="L102" s="60"/>
      <c r="M102" s="60"/>
      <c r="N102" s="60"/>
      <c r="O102" s="57" t="s">
        <v>110</v>
      </c>
      <c r="P102" s="58"/>
      <c r="Q102" s="58"/>
      <c r="R102" s="58"/>
      <c r="S102" s="58"/>
      <c r="T102" s="58"/>
      <c r="U102" s="58"/>
      <c r="V102" s="58"/>
      <c r="W102" s="58"/>
      <c r="X102" s="59"/>
      <c r="Y102" s="75">
        <v>0</v>
      </c>
      <c r="Z102" s="76"/>
      <c r="AA102" s="76"/>
      <c r="AB102" s="76"/>
      <c r="AC102" s="77"/>
      <c r="AD102" s="75">
        <v>407019.68</v>
      </c>
      <c r="AE102" s="76"/>
      <c r="AF102" s="76"/>
      <c r="AG102" s="76"/>
      <c r="AH102" s="77"/>
      <c r="AI102" s="75">
        <v>407019.68</v>
      </c>
      <c r="AJ102" s="76"/>
      <c r="AK102" s="76"/>
      <c r="AL102" s="76"/>
      <c r="AM102" s="77"/>
      <c r="AN102" s="75">
        <v>0</v>
      </c>
      <c r="AO102" s="76"/>
      <c r="AP102" s="76"/>
      <c r="AQ102" s="76"/>
      <c r="AR102" s="77"/>
      <c r="AS102" s="75">
        <f>AU51/AS94</f>
        <v>408706.95500000002</v>
      </c>
      <c r="AT102" s="76"/>
      <c r="AU102" s="76"/>
      <c r="AV102" s="76"/>
      <c r="AW102" s="77"/>
      <c r="AX102" s="75">
        <f t="shared" si="11"/>
        <v>408706.95500000002</v>
      </c>
      <c r="AY102" s="76"/>
      <c r="AZ102" s="76"/>
      <c r="BA102" s="76"/>
      <c r="BB102" s="77"/>
      <c r="BC102" s="75">
        <f t="shared" si="12"/>
        <v>0</v>
      </c>
      <c r="BD102" s="76"/>
      <c r="BE102" s="76"/>
      <c r="BF102" s="76"/>
      <c r="BG102" s="77"/>
      <c r="BH102" s="75">
        <f t="shared" si="13"/>
        <v>1687.2750000000233</v>
      </c>
      <c r="BI102" s="76"/>
      <c r="BJ102" s="76"/>
      <c r="BK102" s="76"/>
      <c r="BL102" s="77"/>
      <c r="BM102" s="75">
        <f t="shared" si="14"/>
        <v>1687.2750000000233</v>
      </c>
      <c r="BN102" s="76"/>
      <c r="BO102" s="76"/>
      <c r="BP102" s="76"/>
      <c r="BQ102" s="77"/>
      <c r="BR102" s="27"/>
      <c r="BS102" s="27"/>
      <c r="BT102" s="27"/>
      <c r="BU102" s="27"/>
      <c r="BV102" s="27"/>
      <c r="BW102" s="27"/>
      <c r="BX102" s="27"/>
      <c r="BY102" s="27"/>
      <c r="BZ102" s="23"/>
    </row>
    <row r="103" spans="1:78" ht="69.75" customHeight="1" x14ac:dyDescent="0.2">
      <c r="A103" s="56">
        <v>5</v>
      </c>
      <c r="B103" s="56"/>
      <c r="C103" s="84" t="s">
        <v>127</v>
      </c>
      <c r="D103" s="85"/>
      <c r="E103" s="85"/>
      <c r="F103" s="85"/>
      <c r="G103" s="85"/>
      <c r="H103" s="85"/>
      <c r="I103" s="86"/>
      <c r="J103" s="60" t="s">
        <v>112</v>
      </c>
      <c r="K103" s="60"/>
      <c r="L103" s="60"/>
      <c r="M103" s="60"/>
      <c r="N103" s="60"/>
      <c r="O103" s="57" t="s">
        <v>120</v>
      </c>
      <c r="P103" s="58"/>
      <c r="Q103" s="58"/>
      <c r="R103" s="58"/>
      <c r="S103" s="58"/>
      <c r="T103" s="58"/>
      <c r="U103" s="58"/>
      <c r="V103" s="58"/>
      <c r="W103" s="58"/>
      <c r="X103" s="59"/>
      <c r="Y103" s="75">
        <v>86006.1</v>
      </c>
      <c r="Z103" s="76"/>
      <c r="AA103" s="76"/>
      <c r="AB103" s="76"/>
      <c r="AC103" s="77"/>
      <c r="AD103" s="75">
        <v>10000</v>
      </c>
      <c r="AE103" s="76"/>
      <c r="AF103" s="76"/>
      <c r="AG103" s="76"/>
      <c r="AH103" s="77"/>
      <c r="AI103" s="75">
        <v>96006.1</v>
      </c>
      <c r="AJ103" s="76"/>
      <c r="AK103" s="76"/>
      <c r="AL103" s="76"/>
      <c r="AM103" s="77"/>
      <c r="AN103" s="75">
        <f>816304.05/10</f>
        <v>81630.404999999999</v>
      </c>
      <c r="AO103" s="76"/>
      <c r="AP103" s="76"/>
      <c r="AQ103" s="76"/>
      <c r="AR103" s="77"/>
      <c r="AS103" s="75">
        <v>10000</v>
      </c>
      <c r="AT103" s="76"/>
      <c r="AU103" s="76"/>
      <c r="AV103" s="76"/>
      <c r="AW103" s="77"/>
      <c r="AX103" s="75">
        <f t="shared" si="11"/>
        <v>91630.404999999999</v>
      </c>
      <c r="AY103" s="76"/>
      <c r="AZ103" s="76"/>
      <c r="BA103" s="76"/>
      <c r="BB103" s="77"/>
      <c r="BC103" s="75">
        <f t="shared" si="12"/>
        <v>-4375.695000000007</v>
      </c>
      <c r="BD103" s="76"/>
      <c r="BE103" s="76"/>
      <c r="BF103" s="76"/>
      <c r="BG103" s="77"/>
      <c r="BH103" s="75">
        <f t="shared" si="13"/>
        <v>0</v>
      </c>
      <c r="BI103" s="76"/>
      <c r="BJ103" s="76"/>
      <c r="BK103" s="76"/>
      <c r="BL103" s="77"/>
      <c r="BM103" s="75">
        <f t="shared" si="14"/>
        <v>-4375.695000000007</v>
      </c>
      <c r="BN103" s="76"/>
      <c r="BO103" s="76"/>
      <c r="BP103" s="76"/>
      <c r="BQ103" s="77"/>
      <c r="BR103" s="27"/>
      <c r="BS103" s="27"/>
      <c r="BT103" s="27"/>
      <c r="BU103" s="27"/>
      <c r="BV103" s="27"/>
      <c r="BW103" s="27"/>
      <c r="BX103" s="27"/>
      <c r="BY103" s="27"/>
      <c r="BZ103" s="23"/>
    </row>
    <row r="104" spans="1:78" ht="109.5" customHeight="1" x14ac:dyDescent="0.2">
      <c r="A104" s="56">
        <v>6</v>
      </c>
      <c r="B104" s="56"/>
      <c r="C104" s="84" t="s">
        <v>128</v>
      </c>
      <c r="D104" s="85"/>
      <c r="E104" s="85"/>
      <c r="F104" s="85"/>
      <c r="G104" s="85"/>
      <c r="H104" s="85"/>
      <c r="I104" s="86"/>
      <c r="J104" s="60" t="s">
        <v>112</v>
      </c>
      <c r="K104" s="60"/>
      <c r="L104" s="60"/>
      <c r="M104" s="60"/>
      <c r="N104" s="60"/>
      <c r="O104" s="57" t="s">
        <v>110</v>
      </c>
      <c r="P104" s="58"/>
      <c r="Q104" s="58"/>
      <c r="R104" s="58"/>
      <c r="S104" s="58"/>
      <c r="T104" s="58"/>
      <c r="U104" s="58"/>
      <c r="V104" s="58"/>
      <c r="W104" s="58"/>
      <c r="X104" s="59"/>
      <c r="Y104" s="75">
        <v>219969.21</v>
      </c>
      <c r="Z104" s="76"/>
      <c r="AA104" s="76"/>
      <c r="AB104" s="76"/>
      <c r="AC104" s="77"/>
      <c r="AD104" s="75">
        <v>0</v>
      </c>
      <c r="AE104" s="76"/>
      <c r="AF104" s="76"/>
      <c r="AG104" s="76"/>
      <c r="AH104" s="77"/>
      <c r="AI104" s="75">
        <v>219969.21</v>
      </c>
      <c r="AJ104" s="76"/>
      <c r="AK104" s="76"/>
      <c r="AL104" s="76"/>
      <c r="AM104" s="77"/>
      <c r="AN104" s="75">
        <f>6472573.42/30</f>
        <v>215752.44733333334</v>
      </c>
      <c r="AO104" s="76"/>
      <c r="AP104" s="76"/>
      <c r="AQ104" s="76"/>
      <c r="AR104" s="77"/>
      <c r="AS104" s="75">
        <v>0</v>
      </c>
      <c r="AT104" s="76"/>
      <c r="AU104" s="76"/>
      <c r="AV104" s="76"/>
      <c r="AW104" s="77"/>
      <c r="AX104" s="75">
        <f t="shared" si="11"/>
        <v>215752.44733333334</v>
      </c>
      <c r="AY104" s="76"/>
      <c r="AZ104" s="76"/>
      <c r="BA104" s="76"/>
      <c r="BB104" s="77"/>
      <c r="BC104" s="75">
        <f t="shared" si="12"/>
        <v>-4216.7626666666474</v>
      </c>
      <c r="BD104" s="76"/>
      <c r="BE104" s="76"/>
      <c r="BF104" s="76"/>
      <c r="BG104" s="77"/>
      <c r="BH104" s="75">
        <f t="shared" si="13"/>
        <v>0</v>
      </c>
      <c r="BI104" s="76"/>
      <c r="BJ104" s="76"/>
      <c r="BK104" s="76"/>
      <c r="BL104" s="77"/>
      <c r="BM104" s="75">
        <f t="shared" si="14"/>
        <v>-4216.7626666666474</v>
      </c>
      <c r="BN104" s="76"/>
      <c r="BO104" s="76"/>
      <c r="BP104" s="76"/>
      <c r="BQ104" s="77"/>
      <c r="BR104" s="27"/>
      <c r="BS104" s="27"/>
      <c r="BT104" s="27"/>
      <c r="BU104" s="27"/>
      <c r="BV104" s="27"/>
      <c r="BW104" s="27"/>
      <c r="BX104" s="27"/>
      <c r="BY104" s="27"/>
      <c r="BZ104" s="23"/>
    </row>
    <row r="105" spans="1:78" ht="82.5" customHeight="1" x14ac:dyDescent="0.2">
      <c r="A105" s="56">
        <v>7</v>
      </c>
      <c r="B105" s="56"/>
      <c r="C105" s="84" t="s">
        <v>129</v>
      </c>
      <c r="D105" s="85"/>
      <c r="E105" s="85"/>
      <c r="F105" s="85"/>
      <c r="G105" s="85"/>
      <c r="H105" s="85"/>
      <c r="I105" s="86"/>
      <c r="J105" s="60" t="s">
        <v>112</v>
      </c>
      <c r="K105" s="60"/>
      <c r="L105" s="60"/>
      <c r="M105" s="60"/>
      <c r="N105" s="60"/>
      <c r="O105" s="57" t="s">
        <v>120</v>
      </c>
      <c r="P105" s="58"/>
      <c r="Q105" s="58"/>
      <c r="R105" s="58"/>
      <c r="S105" s="58"/>
      <c r="T105" s="58"/>
      <c r="U105" s="58"/>
      <c r="V105" s="58"/>
      <c r="W105" s="58"/>
      <c r="X105" s="59"/>
      <c r="Y105" s="75">
        <v>174054.14</v>
      </c>
      <c r="Z105" s="76"/>
      <c r="AA105" s="76"/>
      <c r="AB105" s="76"/>
      <c r="AC105" s="77"/>
      <c r="AD105" s="75">
        <v>0</v>
      </c>
      <c r="AE105" s="76"/>
      <c r="AF105" s="76"/>
      <c r="AG105" s="76"/>
      <c r="AH105" s="77"/>
      <c r="AI105" s="75">
        <v>174054.14</v>
      </c>
      <c r="AJ105" s="76"/>
      <c r="AK105" s="76"/>
      <c r="AL105" s="76"/>
      <c r="AM105" s="77"/>
      <c r="AN105" s="75">
        <f>2087916.97/12</f>
        <v>173993.08083333334</v>
      </c>
      <c r="AO105" s="76"/>
      <c r="AP105" s="76"/>
      <c r="AQ105" s="76"/>
      <c r="AR105" s="77"/>
      <c r="AS105" s="75">
        <v>0</v>
      </c>
      <c r="AT105" s="76"/>
      <c r="AU105" s="76"/>
      <c r="AV105" s="76"/>
      <c r="AW105" s="77"/>
      <c r="AX105" s="75">
        <f t="shared" si="11"/>
        <v>173993.08083333334</v>
      </c>
      <c r="AY105" s="76"/>
      <c r="AZ105" s="76"/>
      <c r="BA105" s="76"/>
      <c r="BB105" s="77"/>
      <c r="BC105" s="75">
        <f t="shared" si="12"/>
        <v>-61.059166666673264</v>
      </c>
      <c r="BD105" s="76"/>
      <c r="BE105" s="76"/>
      <c r="BF105" s="76"/>
      <c r="BG105" s="77"/>
      <c r="BH105" s="75">
        <f t="shared" si="13"/>
        <v>0</v>
      </c>
      <c r="BI105" s="76"/>
      <c r="BJ105" s="76"/>
      <c r="BK105" s="76"/>
      <c r="BL105" s="77"/>
      <c r="BM105" s="75">
        <f t="shared" si="14"/>
        <v>-61.059166666673264</v>
      </c>
      <c r="BN105" s="76"/>
      <c r="BO105" s="76"/>
      <c r="BP105" s="76"/>
      <c r="BQ105" s="77"/>
      <c r="BR105" s="27"/>
      <c r="BS105" s="27"/>
      <c r="BT105" s="27"/>
      <c r="BU105" s="27"/>
      <c r="BV105" s="27"/>
      <c r="BW105" s="27"/>
      <c r="BX105" s="27"/>
      <c r="BY105" s="27"/>
      <c r="BZ105" s="23"/>
    </row>
    <row r="106" spans="1:78" s="16" customFormat="1" ht="15.75" x14ac:dyDescent="0.2">
      <c r="A106" s="64">
        <v>0</v>
      </c>
      <c r="B106" s="64"/>
      <c r="C106" s="87" t="s">
        <v>130</v>
      </c>
      <c r="D106" s="88"/>
      <c r="E106" s="88"/>
      <c r="F106" s="88"/>
      <c r="G106" s="88"/>
      <c r="H106" s="88"/>
      <c r="I106" s="89"/>
      <c r="J106" s="68" t="s">
        <v>92</v>
      </c>
      <c r="K106" s="68"/>
      <c r="L106" s="68"/>
      <c r="M106" s="68"/>
      <c r="N106" s="68"/>
      <c r="O106" s="65" t="s">
        <v>92</v>
      </c>
      <c r="P106" s="66"/>
      <c r="Q106" s="66"/>
      <c r="R106" s="66"/>
      <c r="S106" s="66"/>
      <c r="T106" s="66"/>
      <c r="U106" s="66"/>
      <c r="V106" s="66"/>
      <c r="W106" s="66"/>
      <c r="X106" s="67"/>
      <c r="Y106" s="90"/>
      <c r="Z106" s="91"/>
      <c r="AA106" s="91"/>
      <c r="AB106" s="91"/>
      <c r="AC106" s="92"/>
      <c r="AD106" s="90"/>
      <c r="AE106" s="91"/>
      <c r="AF106" s="91"/>
      <c r="AG106" s="91"/>
      <c r="AH106" s="92"/>
      <c r="AI106" s="90"/>
      <c r="AJ106" s="91"/>
      <c r="AK106" s="91"/>
      <c r="AL106" s="91"/>
      <c r="AM106" s="92"/>
      <c r="AN106" s="90"/>
      <c r="AO106" s="91"/>
      <c r="AP106" s="91"/>
      <c r="AQ106" s="91"/>
      <c r="AR106" s="92"/>
      <c r="AS106" s="90"/>
      <c r="AT106" s="91"/>
      <c r="AU106" s="91"/>
      <c r="AV106" s="91"/>
      <c r="AW106" s="92"/>
      <c r="AX106" s="90"/>
      <c r="AY106" s="91"/>
      <c r="AZ106" s="91"/>
      <c r="BA106" s="91"/>
      <c r="BB106" s="92"/>
      <c r="BC106" s="90"/>
      <c r="BD106" s="91"/>
      <c r="BE106" s="91"/>
      <c r="BF106" s="91"/>
      <c r="BG106" s="92"/>
      <c r="BH106" s="90"/>
      <c r="BI106" s="91"/>
      <c r="BJ106" s="91"/>
      <c r="BK106" s="91"/>
      <c r="BL106" s="92"/>
      <c r="BM106" s="90"/>
      <c r="BN106" s="91"/>
      <c r="BO106" s="91"/>
      <c r="BP106" s="91"/>
      <c r="BQ106" s="92"/>
      <c r="BR106" s="25"/>
      <c r="BS106" s="25"/>
      <c r="BT106" s="25"/>
      <c r="BU106" s="25"/>
      <c r="BV106" s="25"/>
      <c r="BW106" s="25"/>
      <c r="BX106" s="25"/>
      <c r="BY106" s="25"/>
      <c r="BZ106" s="26"/>
    </row>
    <row r="107" spans="1:78" ht="38.25" customHeight="1" x14ac:dyDescent="0.2">
      <c r="A107" s="56">
        <v>1</v>
      </c>
      <c r="B107" s="56"/>
      <c r="C107" s="84" t="s">
        <v>131</v>
      </c>
      <c r="D107" s="85"/>
      <c r="E107" s="85"/>
      <c r="F107" s="85"/>
      <c r="G107" s="85"/>
      <c r="H107" s="85"/>
      <c r="I107" s="86"/>
      <c r="J107" s="60" t="s">
        <v>132</v>
      </c>
      <c r="K107" s="60"/>
      <c r="L107" s="60"/>
      <c r="M107" s="60"/>
      <c r="N107" s="60"/>
      <c r="O107" s="57" t="s">
        <v>107</v>
      </c>
      <c r="P107" s="58"/>
      <c r="Q107" s="58"/>
      <c r="R107" s="58"/>
      <c r="S107" s="58"/>
      <c r="T107" s="58"/>
      <c r="U107" s="58"/>
      <c r="V107" s="58"/>
      <c r="W107" s="58"/>
      <c r="X107" s="59"/>
      <c r="Y107" s="75">
        <v>97</v>
      </c>
      <c r="Z107" s="76"/>
      <c r="AA107" s="76"/>
      <c r="AB107" s="76"/>
      <c r="AC107" s="77"/>
      <c r="AD107" s="75">
        <v>0</v>
      </c>
      <c r="AE107" s="76"/>
      <c r="AF107" s="76"/>
      <c r="AG107" s="76"/>
      <c r="AH107" s="77"/>
      <c r="AI107" s="75">
        <v>97</v>
      </c>
      <c r="AJ107" s="76"/>
      <c r="AK107" s="76"/>
      <c r="AL107" s="76"/>
      <c r="AM107" s="77"/>
      <c r="AN107" s="75">
        <v>97</v>
      </c>
      <c r="AO107" s="76"/>
      <c r="AP107" s="76"/>
      <c r="AQ107" s="76"/>
      <c r="AR107" s="77"/>
      <c r="AS107" s="75">
        <v>0</v>
      </c>
      <c r="AT107" s="76"/>
      <c r="AU107" s="76"/>
      <c r="AV107" s="76"/>
      <c r="AW107" s="77"/>
      <c r="AX107" s="75">
        <f>AN107+AS107</f>
        <v>97</v>
      </c>
      <c r="AY107" s="76"/>
      <c r="AZ107" s="76"/>
      <c r="BA107" s="76"/>
      <c r="BB107" s="77"/>
      <c r="BC107" s="75">
        <f>AN107-Y107</f>
        <v>0</v>
      </c>
      <c r="BD107" s="76"/>
      <c r="BE107" s="76"/>
      <c r="BF107" s="76"/>
      <c r="BG107" s="77"/>
      <c r="BH107" s="75">
        <f>AS107-AD107</f>
        <v>0</v>
      </c>
      <c r="BI107" s="76"/>
      <c r="BJ107" s="76"/>
      <c r="BK107" s="76"/>
      <c r="BL107" s="77"/>
      <c r="BM107" s="75">
        <f t="shared" ref="BM107:BM109" si="15">BC107+BH107</f>
        <v>0</v>
      </c>
      <c r="BN107" s="76"/>
      <c r="BO107" s="76"/>
      <c r="BP107" s="76"/>
      <c r="BQ107" s="77"/>
      <c r="BR107" s="27"/>
      <c r="BS107" s="27"/>
      <c r="BT107" s="27"/>
      <c r="BU107" s="27"/>
      <c r="BV107" s="27"/>
      <c r="BW107" s="27"/>
      <c r="BX107" s="27"/>
      <c r="BY107" s="27"/>
      <c r="BZ107" s="23"/>
    </row>
    <row r="108" spans="1:78" ht="15.75" customHeight="1" x14ac:dyDescent="0.2">
      <c r="A108" s="56">
        <v>2</v>
      </c>
      <c r="B108" s="56"/>
      <c r="C108" s="84" t="s">
        <v>133</v>
      </c>
      <c r="D108" s="85"/>
      <c r="E108" s="85"/>
      <c r="F108" s="85"/>
      <c r="G108" s="85"/>
      <c r="H108" s="85"/>
      <c r="I108" s="86"/>
      <c r="J108" s="60" t="s">
        <v>132</v>
      </c>
      <c r="K108" s="60"/>
      <c r="L108" s="60"/>
      <c r="M108" s="60"/>
      <c r="N108" s="60"/>
      <c r="O108" s="57" t="s">
        <v>107</v>
      </c>
      <c r="P108" s="58"/>
      <c r="Q108" s="58"/>
      <c r="R108" s="58"/>
      <c r="S108" s="58"/>
      <c r="T108" s="58"/>
      <c r="U108" s="58"/>
      <c r="V108" s="58"/>
      <c r="W108" s="58"/>
      <c r="X108" s="59"/>
      <c r="Y108" s="75">
        <v>60</v>
      </c>
      <c r="Z108" s="76"/>
      <c r="AA108" s="76"/>
      <c r="AB108" s="76"/>
      <c r="AC108" s="77"/>
      <c r="AD108" s="75">
        <v>0</v>
      </c>
      <c r="AE108" s="76"/>
      <c r="AF108" s="76"/>
      <c r="AG108" s="76"/>
      <c r="AH108" s="77"/>
      <c r="AI108" s="75">
        <v>60</v>
      </c>
      <c r="AJ108" s="76"/>
      <c r="AK108" s="76"/>
      <c r="AL108" s="76"/>
      <c r="AM108" s="77"/>
      <c r="AN108" s="75">
        <v>60</v>
      </c>
      <c r="AO108" s="76"/>
      <c r="AP108" s="76"/>
      <c r="AQ108" s="76"/>
      <c r="AR108" s="77"/>
      <c r="AS108" s="75">
        <v>0</v>
      </c>
      <c r="AT108" s="76"/>
      <c r="AU108" s="76"/>
      <c r="AV108" s="76"/>
      <c r="AW108" s="77"/>
      <c r="AX108" s="75">
        <f>AN108+AS108</f>
        <v>60</v>
      </c>
      <c r="AY108" s="76"/>
      <c r="AZ108" s="76"/>
      <c r="BA108" s="76"/>
      <c r="BB108" s="77"/>
      <c r="BC108" s="75">
        <f>AN108-Y108</f>
        <v>0</v>
      </c>
      <c r="BD108" s="76"/>
      <c r="BE108" s="76"/>
      <c r="BF108" s="76"/>
      <c r="BG108" s="77"/>
      <c r="BH108" s="75">
        <f>AS108-AD108</f>
        <v>0</v>
      </c>
      <c r="BI108" s="76"/>
      <c r="BJ108" s="76"/>
      <c r="BK108" s="76"/>
      <c r="BL108" s="77"/>
      <c r="BM108" s="75">
        <f t="shared" si="15"/>
        <v>0</v>
      </c>
      <c r="BN108" s="76"/>
      <c r="BO108" s="76"/>
      <c r="BP108" s="76"/>
      <c r="BQ108" s="77"/>
      <c r="BR108" s="27"/>
      <c r="BS108" s="27"/>
      <c r="BT108" s="27"/>
      <c r="BU108" s="27"/>
      <c r="BV108" s="27"/>
      <c r="BW108" s="27"/>
      <c r="BX108" s="27"/>
      <c r="BY108" s="27"/>
      <c r="BZ108" s="23"/>
    </row>
    <row r="109" spans="1:78" ht="51" customHeight="1" x14ac:dyDescent="0.2">
      <c r="A109" s="56">
        <v>3</v>
      </c>
      <c r="B109" s="56"/>
      <c r="C109" s="84" t="s">
        <v>134</v>
      </c>
      <c r="D109" s="85"/>
      <c r="E109" s="85"/>
      <c r="F109" s="85"/>
      <c r="G109" s="85"/>
      <c r="H109" s="85"/>
      <c r="I109" s="86"/>
      <c r="J109" s="60" t="s">
        <v>132</v>
      </c>
      <c r="K109" s="60"/>
      <c r="L109" s="60"/>
      <c r="M109" s="60"/>
      <c r="N109" s="60"/>
      <c r="O109" s="57" t="s">
        <v>107</v>
      </c>
      <c r="P109" s="58"/>
      <c r="Q109" s="58"/>
      <c r="R109" s="58"/>
      <c r="S109" s="58"/>
      <c r="T109" s="58"/>
      <c r="U109" s="58"/>
      <c r="V109" s="58"/>
      <c r="W109" s="58"/>
      <c r="X109" s="59"/>
      <c r="Y109" s="75">
        <v>0</v>
      </c>
      <c r="Z109" s="76"/>
      <c r="AA109" s="76"/>
      <c r="AB109" s="76"/>
      <c r="AC109" s="77"/>
      <c r="AD109" s="75">
        <v>-30.9</v>
      </c>
      <c r="AE109" s="76"/>
      <c r="AF109" s="76"/>
      <c r="AG109" s="76"/>
      <c r="AH109" s="77"/>
      <c r="AI109" s="75">
        <v>-30.9</v>
      </c>
      <c r="AJ109" s="76"/>
      <c r="AK109" s="76"/>
      <c r="AL109" s="76"/>
      <c r="AM109" s="77"/>
      <c r="AN109" s="75">
        <v>0</v>
      </c>
      <c r="AO109" s="76"/>
      <c r="AP109" s="76"/>
      <c r="AQ109" s="76"/>
      <c r="AR109" s="77"/>
      <c r="AS109" s="75">
        <v>-30.9</v>
      </c>
      <c r="AT109" s="76"/>
      <c r="AU109" s="76"/>
      <c r="AV109" s="76"/>
      <c r="AW109" s="77"/>
      <c r="AX109" s="75">
        <f>AN109+AS109</f>
        <v>-30.9</v>
      </c>
      <c r="AY109" s="76"/>
      <c r="AZ109" s="76"/>
      <c r="BA109" s="76"/>
      <c r="BB109" s="77"/>
      <c r="BC109" s="75">
        <f>AN109-Y109</f>
        <v>0</v>
      </c>
      <c r="BD109" s="76"/>
      <c r="BE109" s="76"/>
      <c r="BF109" s="76"/>
      <c r="BG109" s="77"/>
      <c r="BH109" s="75">
        <f>AS109-AD109</f>
        <v>0</v>
      </c>
      <c r="BI109" s="76"/>
      <c r="BJ109" s="76"/>
      <c r="BK109" s="76"/>
      <c r="BL109" s="77"/>
      <c r="BM109" s="75">
        <f t="shared" si="15"/>
        <v>0</v>
      </c>
      <c r="BN109" s="76"/>
      <c r="BO109" s="76"/>
      <c r="BP109" s="76"/>
      <c r="BQ109" s="77"/>
      <c r="BR109" s="27"/>
      <c r="BS109" s="27"/>
      <c r="BT109" s="27"/>
      <c r="BU109" s="27"/>
      <c r="BV109" s="27"/>
      <c r="BW109" s="27"/>
      <c r="BX109" s="27"/>
      <c r="BY109" s="27"/>
      <c r="BZ109" s="23"/>
    </row>
    <row r="110" spans="1:78" ht="16.5" customHeight="1" x14ac:dyDescent="0.2">
      <c r="A110" s="28"/>
      <c r="B110" s="28"/>
      <c r="C110" s="29"/>
      <c r="D110" s="30"/>
      <c r="E110" s="30"/>
      <c r="F110" s="30"/>
      <c r="G110" s="30"/>
      <c r="H110" s="30"/>
      <c r="I110" s="30"/>
      <c r="J110" s="31"/>
      <c r="K110" s="31"/>
      <c r="L110" s="31"/>
      <c r="M110" s="31"/>
      <c r="N110" s="31"/>
      <c r="O110" s="29"/>
      <c r="P110" s="30"/>
      <c r="Q110" s="30"/>
      <c r="R110" s="30"/>
      <c r="S110" s="30"/>
      <c r="T110" s="30"/>
      <c r="U110" s="30"/>
      <c r="V110" s="30"/>
      <c r="W110" s="30"/>
      <c r="X110" s="30"/>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3"/>
      <c r="AY110" s="33"/>
      <c r="AZ110" s="33"/>
      <c r="BA110" s="33"/>
      <c r="BB110" s="33"/>
      <c r="BC110" s="33"/>
      <c r="BD110" s="33"/>
      <c r="BE110" s="33"/>
      <c r="BF110" s="33"/>
      <c r="BG110" s="33"/>
      <c r="BH110" s="33"/>
      <c r="BI110" s="33"/>
      <c r="BJ110" s="33"/>
      <c r="BK110" s="33"/>
      <c r="BL110" s="33"/>
      <c r="BM110" s="33"/>
      <c r="BN110" s="33"/>
      <c r="BO110" s="33"/>
      <c r="BP110" s="33"/>
      <c r="BQ110" s="33"/>
      <c r="BR110" s="27"/>
      <c r="BS110" s="27"/>
      <c r="BT110" s="27"/>
      <c r="BU110" s="27"/>
      <c r="BV110" s="27"/>
      <c r="BW110" s="27"/>
      <c r="BX110" s="27"/>
      <c r="BY110" s="27"/>
      <c r="BZ110" s="23"/>
    </row>
    <row r="111" spans="1:78" ht="24.75" customHeight="1" x14ac:dyDescent="0.2">
      <c r="A111" s="50" t="s">
        <v>135</v>
      </c>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27"/>
      <c r="BS111" s="27"/>
      <c r="BT111" s="27"/>
      <c r="BU111" s="27"/>
      <c r="BV111" s="27"/>
      <c r="BW111" s="27"/>
      <c r="BX111" s="27"/>
      <c r="BY111" s="27"/>
      <c r="BZ111" s="23"/>
    </row>
    <row r="112" spans="1:78" ht="14.25" customHeight="1" x14ac:dyDescent="0.2">
      <c r="BR112" s="27"/>
      <c r="BS112" s="27"/>
      <c r="BT112" s="27"/>
      <c r="BU112" s="27"/>
      <c r="BV112" s="27"/>
      <c r="BW112" s="27"/>
      <c r="BX112" s="27"/>
      <c r="BY112" s="27"/>
      <c r="BZ112" s="23"/>
    </row>
    <row r="113" spans="1:78" ht="43.5" customHeight="1" x14ac:dyDescent="0.2">
      <c r="A113" s="78" t="s">
        <v>80</v>
      </c>
      <c r="B113" s="79"/>
      <c r="C113" s="78" t="s">
        <v>81</v>
      </c>
      <c r="D113" s="82"/>
      <c r="E113" s="82"/>
      <c r="F113" s="82"/>
      <c r="G113" s="82"/>
      <c r="H113" s="82"/>
      <c r="I113" s="79"/>
      <c r="J113" s="78" t="s">
        <v>82</v>
      </c>
      <c r="K113" s="82"/>
      <c r="L113" s="82"/>
      <c r="M113" s="82"/>
      <c r="N113" s="79"/>
      <c r="O113" s="78" t="s">
        <v>136</v>
      </c>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79"/>
      <c r="BR113" s="27"/>
      <c r="BS113" s="27"/>
      <c r="BT113" s="27"/>
      <c r="BU113" s="27"/>
      <c r="BV113" s="27"/>
      <c r="BW113" s="27"/>
      <c r="BX113" s="27"/>
      <c r="BY113" s="27"/>
      <c r="BZ113" s="23"/>
    </row>
    <row r="114" spans="1:78" ht="7.5" hidden="1" customHeight="1" x14ac:dyDescent="0.2">
      <c r="A114" s="80"/>
      <c r="B114" s="81"/>
      <c r="C114" s="80"/>
      <c r="D114" s="83"/>
      <c r="E114" s="83"/>
      <c r="F114" s="83"/>
      <c r="G114" s="83"/>
      <c r="H114" s="83"/>
      <c r="I114" s="81"/>
      <c r="J114" s="80"/>
      <c r="K114" s="83"/>
      <c r="L114" s="83"/>
      <c r="M114" s="83"/>
      <c r="N114" s="81"/>
      <c r="O114" s="80"/>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1"/>
      <c r="BR114" s="27"/>
      <c r="BS114" s="27"/>
      <c r="BT114" s="27"/>
      <c r="BU114" s="27"/>
      <c r="BV114" s="27"/>
      <c r="BW114" s="27"/>
      <c r="BX114" s="27"/>
      <c r="BY114" s="27"/>
      <c r="BZ114" s="23"/>
    </row>
    <row r="115" spans="1:78" ht="23.25" customHeight="1" x14ac:dyDescent="0.2">
      <c r="A115" s="56">
        <v>1</v>
      </c>
      <c r="B115" s="56"/>
      <c r="C115" s="56">
        <v>2</v>
      </c>
      <c r="D115" s="56"/>
      <c r="E115" s="56"/>
      <c r="F115" s="56"/>
      <c r="G115" s="56"/>
      <c r="H115" s="56"/>
      <c r="I115" s="56"/>
      <c r="J115" s="56">
        <v>3</v>
      </c>
      <c r="K115" s="56"/>
      <c r="L115" s="56"/>
      <c r="M115" s="56"/>
      <c r="N115" s="56"/>
      <c r="O115" s="72">
        <v>4</v>
      </c>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4"/>
      <c r="BR115" s="27"/>
      <c r="BS115" s="27"/>
      <c r="BT115" s="27"/>
      <c r="BU115" s="27"/>
      <c r="BV115" s="27"/>
      <c r="BW115" s="27"/>
      <c r="BX115" s="27"/>
      <c r="BY115" s="27"/>
      <c r="BZ115" s="23"/>
    </row>
    <row r="116" spans="1:78" ht="16.5" customHeight="1" x14ac:dyDescent="0.2">
      <c r="A116" s="64">
        <v>0</v>
      </c>
      <c r="B116" s="64"/>
      <c r="C116" s="68" t="s">
        <v>91</v>
      </c>
      <c r="D116" s="68"/>
      <c r="E116" s="68"/>
      <c r="F116" s="68"/>
      <c r="G116" s="68"/>
      <c r="H116" s="68"/>
      <c r="I116" s="68"/>
      <c r="J116" s="68" t="s">
        <v>92</v>
      </c>
      <c r="K116" s="68"/>
      <c r="L116" s="68"/>
      <c r="M116" s="68"/>
      <c r="N116" s="68"/>
      <c r="O116" s="69" t="s">
        <v>92</v>
      </c>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1"/>
      <c r="BR116" s="27"/>
      <c r="BS116" s="27"/>
      <c r="BT116" s="27"/>
      <c r="BU116" s="27"/>
      <c r="BV116" s="27"/>
      <c r="BW116" s="27"/>
      <c r="BX116" s="27"/>
      <c r="BY116" s="27"/>
      <c r="BZ116" s="23"/>
    </row>
    <row r="117" spans="1:78" ht="33" customHeight="1" x14ac:dyDescent="0.2">
      <c r="A117" s="56">
        <v>1</v>
      </c>
      <c r="B117" s="56"/>
      <c r="C117" s="57" t="s">
        <v>94</v>
      </c>
      <c r="D117" s="58"/>
      <c r="E117" s="58"/>
      <c r="F117" s="58"/>
      <c r="G117" s="58"/>
      <c r="H117" s="58"/>
      <c r="I117" s="59"/>
      <c r="J117" s="60" t="s">
        <v>95</v>
      </c>
      <c r="K117" s="60"/>
      <c r="L117" s="60"/>
      <c r="M117" s="60"/>
      <c r="N117" s="60"/>
      <c r="O117" s="61" t="s">
        <v>137</v>
      </c>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3"/>
      <c r="BR117" s="27"/>
      <c r="BS117" s="27"/>
      <c r="BT117" s="27"/>
      <c r="BU117" s="27"/>
      <c r="BV117" s="27"/>
      <c r="BW117" s="27"/>
      <c r="BX117" s="27"/>
      <c r="BY117" s="27"/>
      <c r="BZ117" s="23"/>
    </row>
    <row r="118" spans="1:78" ht="23.25" customHeight="1" x14ac:dyDescent="0.2">
      <c r="A118" s="56">
        <v>2</v>
      </c>
      <c r="B118" s="56"/>
      <c r="C118" s="57" t="s">
        <v>97</v>
      </c>
      <c r="D118" s="58"/>
      <c r="E118" s="58"/>
      <c r="F118" s="58"/>
      <c r="G118" s="58"/>
      <c r="H118" s="58"/>
      <c r="I118" s="59"/>
      <c r="J118" s="60" t="s">
        <v>95</v>
      </c>
      <c r="K118" s="60"/>
      <c r="L118" s="60"/>
      <c r="M118" s="60"/>
      <c r="N118" s="60"/>
      <c r="O118" s="61" t="s">
        <v>137</v>
      </c>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3"/>
      <c r="BR118" s="27"/>
      <c r="BS118" s="27"/>
      <c r="BT118" s="27"/>
      <c r="BU118" s="27"/>
      <c r="BV118" s="27"/>
      <c r="BW118" s="27"/>
      <c r="BX118" s="27"/>
      <c r="BY118" s="27"/>
      <c r="BZ118" s="23"/>
    </row>
    <row r="119" spans="1:78" ht="33" customHeight="1" x14ac:dyDescent="0.2">
      <c r="A119" s="56">
        <v>3</v>
      </c>
      <c r="B119" s="56"/>
      <c r="C119" s="57" t="s">
        <v>98</v>
      </c>
      <c r="D119" s="58"/>
      <c r="E119" s="58"/>
      <c r="F119" s="58"/>
      <c r="G119" s="58"/>
      <c r="H119" s="58"/>
      <c r="I119" s="59"/>
      <c r="J119" s="60" t="s">
        <v>95</v>
      </c>
      <c r="K119" s="60"/>
      <c r="L119" s="60"/>
      <c r="M119" s="60"/>
      <c r="N119" s="60"/>
      <c r="O119" s="61" t="s">
        <v>137</v>
      </c>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3"/>
      <c r="BR119" s="27"/>
      <c r="BS119" s="27"/>
      <c r="BT119" s="27"/>
      <c r="BU119" s="27"/>
      <c r="BV119" s="27"/>
      <c r="BW119" s="27"/>
      <c r="BX119" s="27"/>
      <c r="BY119" s="27"/>
      <c r="BZ119" s="23"/>
    </row>
    <row r="120" spans="1:78" ht="33" customHeight="1" x14ac:dyDescent="0.2">
      <c r="A120" s="56">
        <v>4</v>
      </c>
      <c r="B120" s="56"/>
      <c r="C120" s="57" t="s">
        <v>100</v>
      </c>
      <c r="D120" s="58"/>
      <c r="E120" s="58"/>
      <c r="F120" s="58"/>
      <c r="G120" s="58"/>
      <c r="H120" s="58"/>
      <c r="I120" s="59"/>
      <c r="J120" s="60" t="s">
        <v>95</v>
      </c>
      <c r="K120" s="60"/>
      <c r="L120" s="60"/>
      <c r="M120" s="60"/>
      <c r="N120" s="60"/>
      <c r="O120" s="61" t="s">
        <v>137</v>
      </c>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3"/>
      <c r="BR120" s="27"/>
      <c r="BS120" s="27"/>
      <c r="BT120" s="27"/>
      <c r="BU120" s="27"/>
      <c r="BV120" s="27"/>
      <c r="BW120" s="27"/>
      <c r="BX120" s="27"/>
      <c r="BY120" s="27"/>
      <c r="BZ120" s="23"/>
    </row>
    <row r="121" spans="1:78" ht="23.25" customHeight="1" x14ac:dyDescent="0.2">
      <c r="A121" s="56">
        <v>5</v>
      </c>
      <c r="B121" s="56"/>
      <c r="C121" s="57" t="s">
        <v>101</v>
      </c>
      <c r="D121" s="58"/>
      <c r="E121" s="58"/>
      <c r="F121" s="58"/>
      <c r="G121" s="58"/>
      <c r="H121" s="58"/>
      <c r="I121" s="59"/>
      <c r="J121" s="60" t="s">
        <v>95</v>
      </c>
      <c r="K121" s="60"/>
      <c r="L121" s="60"/>
      <c r="M121" s="60"/>
      <c r="N121" s="60"/>
      <c r="O121" s="61" t="s">
        <v>137</v>
      </c>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3"/>
      <c r="BR121" s="27"/>
      <c r="BS121" s="27"/>
      <c r="BT121" s="27"/>
      <c r="BU121" s="27"/>
      <c r="BV121" s="27"/>
      <c r="BW121" s="27"/>
      <c r="BX121" s="27"/>
      <c r="BY121" s="27"/>
      <c r="BZ121" s="23"/>
    </row>
    <row r="122" spans="1:78" ht="21" customHeight="1" x14ac:dyDescent="0.2">
      <c r="A122" s="56">
        <v>6</v>
      </c>
      <c r="B122" s="56"/>
      <c r="C122" s="57" t="s">
        <v>102</v>
      </c>
      <c r="D122" s="58"/>
      <c r="E122" s="58"/>
      <c r="F122" s="58"/>
      <c r="G122" s="58"/>
      <c r="H122" s="58"/>
      <c r="I122" s="59"/>
      <c r="J122" s="60" t="s">
        <v>95</v>
      </c>
      <c r="K122" s="60"/>
      <c r="L122" s="60"/>
      <c r="M122" s="60"/>
      <c r="N122" s="60"/>
      <c r="O122" s="61" t="s">
        <v>137</v>
      </c>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3"/>
      <c r="BR122" s="27"/>
      <c r="BS122" s="27"/>
      <c r="BT122" s="27"/>
      <c r="BU122" s="27"/>
      <c r="BV122" s="27"/>
      <c r="BW122" s="27"/>
      <c r="BX122" s="27"/>
      <c r="BY122" s="27"/>
      <c r="BZ122" s="23"/>
    </row>
    <row r="123" spans="1:78" ht="17.25" customHeight="1" x14ac:dyDescent="0.2">
      <c r="A123" s="64">
        <v>0</v>
      </c>
      <c r="B123" s="64"/>
      <c r="C123" s="65" t="s">
        <v>103</v>
      </c>
      <c r="D123" s="66"/>
      <c r="E123" s="66"/>
      <c r="F123" s="66"/>
      <c r="G123" s="66"/>
      <c r="H123" s="66"/>
      <c r="I123" s="67"/>
      <c r="J123" s="68" t="s">
        <v>92</v>
      </c>
      <c r="K123" s="68"/>
      <c r="L123" s="68"/>
      <c r="M123" s="68"/>
      <c r="N123" s="68"/>
      <c r="O123" s="69" t="s">
        <v>92</v>
      </c>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1"/>
      <c r="BR123" s="27"/>
      <c r="BS123" s="27"/>
      <c r="BT123" s="27"/>
      <c r="BU123" s="27"/>
      <c r="BV123" s="27"/>
      <c r="BW123" s="27"/>
      <c r="BX123" s="27"/>
      <c r="BY123" s="27"/>
      <c r="BZ123" s="23"/>
    </row>
    <row r="124" spans="1:78" ht="39.75" customHeight="1" x14ac:dyDescent="0.2">
      <c r="A124" s="56">
        <v>1</v>
      </c>
      <c r="B124" s="56"/>
      <c r="C124" s="57" t="s">
        <v>104</v>
      </c>
      <c r="D124" s="58"/>
      <c r="E124" s="58"/>
      <c r="F124" s="58"/>
      <c r="G124" s="58"/>
      <c r="H124" s="58"/>
      <c r="I124" s="59"/>
      <c r="J124" s="60" t="s">
        <v>105</v>
      </c>
      <c r="K124" s="60"/>
      <c r="L124" s="60"/>
      <c r="M124" s="60"/>
      <c r="N124" s="60"/>
      <c r="O124" s="61" t="s">
        <v>137</v>
      </c>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3"/>
      <c r="BR124" s="27"/>
      <c r="BS124" s="27"/>
      <c r="BT124" s="27"/>
      <c r="BU124" s="27"/>
      <c r="BV124" s="27"/>
      <c r="BW124" s="27"/>
      <c r="BX124" s="27"/>
      <c r="BY124" s="27"/>
      <c r="BZ124" s="23"/>
    </row>
    <row r="125" spans="1:78" ht="28.5" customHeight="1" x14ac:dyDescent="0.2">
      <c r="A125" s="56">
        <v>2</v>
      </c>
      <c r="B125" s="56"/>
      <c r="C125" s="57" t="s">
        <v>106</v>
      </c>
      <c r="D125" s="58"/>
      <c r="E125" s="58"/>
      <c r="F125" s="58"/>
      <c r="G125" s="58"/>
      <c r="H125" s="58"/>
      <c r="I125" s="59"/>
      <c r="J125" s="60" t="s">
        <v>105</v>
      </c>
      <c r="K125" s="60"/>
      <c r="L125" s="60"/>
      <c r="M125" s="60"/>
      <c r="N125" s="60"/>
      <c r="O125" s="61" t="s">
        <v>137</v>
      </c>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3"/>
      <c r="BR125" s="27"/>
      <c r="BS125" s="27"/>
      <c r="BT125" s="27"/>
      <c r="BU125" s="27"/>
      <c r="BV125" s="27"/>
      <c r="BW125" s="27"/>
      <c r="BX125" s="27"/>
      <c r="BY125" s="27"/>
      <c r="BZ125" s="23"/>
    </row>
    <row r="126" spans="1:78" ht="33.75" customHeight="1" x14ac:dyDescent="0.2">
      <c r="A126" s="56">
        <v>3</v>
      </c>
      <c r="B126" s="56"/>
      <c r="C126" s="57" t="s">
        <v>108</v>
      </c>
      <c r="D126" s="58"/>
      <c r="E126" s="58"/>
      <c r="F126" s="58"/>
      <c r="G126" s="58"/>
      <c r="H126" s="58"/>
      <c r="I126" s="59"/>
      <c r="J126" s="60" t="s">
        <v>105</v>
      </c>
      <c r="K126" s="60"/>
      <c r="L126" s="60"/>
      <c r="M126" s="60"/>
      <c r="N126" s="60"/>
      <c r="O126" s="61" t="s">
        <v>137</v>
      </c>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3"/>
      <c r="BR126" s="27"/>
      <c r="BS126" s="27"/>
      <c r="BT126" s="27"/>
      <c r="BU126" s="27"/>
      <c r="BV126" s="27"/>
      <c r="BW126" s="27"/>
      <c r="BX126" s="27"/>
      <c r="BY126" s="27"/>
      <c r="BZ126" s="23"/>
    </row>
    <row r="127" spans="1:78" ht="31.5" customHeight="1" x14ac:dyDescent="0.2">
      <c r="A127" s="56">
        <v>4</v>
      </c>
      <c r="B127" s="56"/>
      <c r="C127" s="57" t="s">
        <v>109</v>
      </c>
      <c r="D127" s="58"/>
      <c r="E127" s="58"/>
      <c r="F127" s="58"/>
      <c r="G127" s="58"/>
      <c r="H127" s="58"/>
      <c r="I127" s="59"/>
      <c r="J127" s="60" t="s">
        <v>95</v>
      </c>
      <c r="K127" s="60"/>
      <c r="L127" s="60"/>
      <c r="M127" s="60"/>
      <c r="N127" s="60"/>
      <c r="O127" s="61" t="s">
        <v>137</v>
      </c>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3"/>
      <c r="BR127" s="27"/>
      <c r="BS127" s="27"/>
      <c r="BT127" s="27"/>
      <c r="BU127" s="27"/>
      <c r="BV127" s="27"/>
      <c r="BW127" s="27"/>
      <c r="BX127" s="27"/>
      <c r="BY127" s="27"/>
      <c r="BZ127" s="23"/>
    </row>
    <row r="128" spans="1:78" ht="43.5" customHeight="1" x14ac:dyDescent="0.2">
      <c r="A128" s="56">
        <v>5</v>
      </c>
      <c r="B128" s="56"/>
      <c r="C128" s="57" t="s">
        <v>111</v>
      </c>
      <c r="D128" s="58"/>
      <c r="E128" s="58"/>
      <c r="F128" s="58"/>
      <c r="G128" s="58"/>
      <c r="H128" s="58"/>
      <c r="I128" s="59"/>
      <c r="J128" s="60" t="s">
        <v>112</v>
      </c>
      <c r="K128" s="60"/>
      <c r="L128" s="60"/>
      <c r="M128" s="60"/>
      <c r="N128" s="60"/>
      <c r="O128" s="61" t="s">
        <v>137</v>
      </c>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3"/>
      <c r="BR128" s="27"/>
      <c r="BS128" s="27"/>
      <c r="BT128" s="27"/>
      <c r="BU128" s="27"/>
      <c r="BV128" s="27"/>
      <c r="BW128" s="27"/>
      <c r="BX128" s="27"/>
      <c r="BY128" s="27"/>
      <c r="BZ128" s="23"/>
    </row>
    <row r="129" spans="1:78" ht="40.5" customHeight="1" x14ac:dyDescent="0.2">
      <c r="A129" s="56">
        <v>6</v>
      </c>
      <c r="B129" s="56"/>
      <c r="C129" s="57" t="s">
        <v>113</v>
      </c>
      <c r="D129" s="58"/>
      <c r="E129" s="58"/>
      <c r="F129" s="58"/>
      <c r="G129" s="58"/>
      <c r="H129" s="58"/>
      <c r="I129" s="59"/>
      <c r="J129" s="60" t="s">
        <v>112</v>
      </c>
      <c r="K129" s="60"/>
      <c r="L129" s="60"/>
      <c r="M129" s="60"/>
      <c r="N129" s="60"/>
      <c r="O129" s="61" t="s">
        <v>137</v>
      </c>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3"/>
      <c r="BR129" s="27"/>
      <c r="BS129" s="27"/>
      <c r="BT129" s="27"/>
      <c r="BU129" s="27"/>
      <c r="BV129" s="27"/>
      <c r="BW129" s="27"/>
      <c r="BX129" s="27"/>
      <c r="BY129" s="27"/>
      <c r="BZ129" s="23"/>
    </row>
    <row r="130" spans="1:78" ht="29.25" customHeight="1" x14ac:dyDescent="0.2">
      <c r="A130" s="56">
        <v>7</v>
      </c>
      <c r="B130" s="56"/>
      <c r="C130" s="57" t="s">
        <v>114</v>
      </c>
      <c r="D130" s="58"/>
      <c r="E130" s="58"/>
      <c r="F130" s="58"/>
      <c r="G130" s="58"/>
      <c r="H130" s="58"/>
      <c r="I130" s="59"/>
      <c r="J130" s="60" t="s">
        <v>112</v>
      </c>
      <c r="K130" s="60"/>
      <c r="L130" s="60"/>
      <c r="M130" s="60"/>
      <c r="N130" s="60"/>
      <c r="O130" s="61" t="s">
        <v>137</v>
      </c>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3"/>
      <c r="BR130" s="27"/>
      <c r="BS130" s="27"/>
      <c r="BT130" s="27"/>
      <c r="BU130" s="27"/>
      <c r="BV130" s="27"/>
      <c r="BW130" s="27"/>
      <c r="BX130" s="27"/>
      <c r="BY130" s="27"/>
      <c r="BZ130" s="23"/>
    </row>
    <row r="131" spans="1:78" ht="51" customHeight="1" x14ac:dyDescent="0.2">
      <c r="A131" s="56">
        <v>8</v>
      </c>
      <c r="B131" s="56"/>
      <c r="C131" s="57" t="s">
        <v>115</v>
      </c>
      <c r="D131" s="58"/>
      <c r="E131" s="58"/>
      <c r="F131" s="58"/>
      <c r="G131" s="58"/>
      <c r="H131" s="58"/>
      <c r="I131" s="59"/>
      <c r="J131" s="60" t="s">
        <v>112</v>
      </c>
      <c r="K131" s="60"/>
      <c r="L131" s="60"/>
      <c r="M131" s="60"/>
      <c r="N131" s="60"/>
      <c r="O131" s="61" t="s">
        <v>138</v>
      </c>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3"/>
      <c r="BR131" s="27"/>
      <c r="BS131" s="27"/>
      <c r="BT131" s="27"/>
      <c r="BU131" s="27"/>
      <c r="BV131" s="27"/>
      <c r="BW131" s="27"/>
      <c r="BX131" s="27"/>
      <c r="BY131" s="27"/>
      <c r="BZ131" s="23"/>
    </row>
    <row r="132" spans="1:78" ht="51" customHeight="1" x14ac:dyDescent="0.2">
      <c r="A132" s="56">
        <v>9</v>
      </c>
      <c r="B132" s="56"/>
      <c r="C132" s="57" t="s">
        <v>117</v>
      </c>
      <c r="D132" s="58"/>
      <c r="E132" s="58"/>
      <c r="F132" s="58"/>
      <c r="G132" s="58"/>
      <c r="H132" s="58"/>
      <c r="I132" s="59"/>
      <c r="J132" s="60" t="s">
        <v>95</v>
      </c>
      <c r="K132" s="60"/>
      <c r="L132" s="60"/>
      <c r="M132" s="60"/>
      <c r="N132" s="60"/>
      <c r="O132" s="61" t="s">
        <v>137</v>
      </c>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3"/>
      <c r="BR132" s="27"/>
      <c r="BS132" s="27"/>
      <c r="BT132" s="27"/>
      <c r="BU132" s="27"/>
      <c r="BV132" s="27"/>
      <c r="BW132" s="27"/>
      <c r="BX132" s="27"/>
      <c r="BY132" s="27"/>
      <c r="BZ132" s="23"/>
    </row>
    <row r="133" spans="1:78" ht="105" customHeight="1" x14ac:dyDescent="0.2">
      <c r="A133" s="56">
        <v>10</v>
      </c>
      <c r="B133" s="56"/>
      <c r="C133" s="57" t="s">
        <v>119</v>
      </c>
      <c r="D133" s="58"/>
      <c r="E133" s="58"/>
      <c r="F133" s="58"/>
      <c r="G133" s="58"/>
      <c r="H133" s="58"/>
      <c r="I133" s="59"/>
      <c r="J133" s="60" t="s">
        <v>95</v>
      </c>
      <c r="K133" s="60"/>
      <c r="L133" s="60"/>
      <c r="M133" s="60"/>
      <c r="N133" s="60"/>
      <c r="O133" s="61" t="s">
        <v>137</v>
      </c>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3"/>
      <c r="BR133" s="27"/>
      <c r="BS133" s="27"/>
      <c r="BT133" s="27"/>
      <c r="BU133" s="27"/>
      <c r="BV133" s="27"/>
      <c r="BW133" s="27"/>
      <c r="BX133" s="27"/>
      <c r="BY133" s="27"/>
      <c r="BZ133" s="23"/>
    </row>
    <row r="134" spans="1:78" ht="83.25" customHeight="1" x14ac:dyDescent="0.2">
      <c r="A134" s="56">
        <v>11</v>
      </c>
      <c r="B134" s="56"/>
      <c r="C134" s="57" t="s">
        <v>121</v>
      </c>
      <c r="D134" s="58"/>
      <c r="E134" s="58"/>
      <c r="F134" s="58"/>
      <c r="G134" s="58"/>
      <c r="H134" s="58"/>
      <c r="I134" s="59"/>
      <c r="J134" s="60" t="s">
        <v>95</v>
      </c>
      <c r="K134" s="60"/>
      <c r="L134" s="60"/>
      <c r="M134" s="60"/>
      <c r="N134" s="60"/>
      <c r="O134" s="61" t="s">
        <v>137</v>
      </c>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3"/>
      <c r="BR134" s="27"/>
      <c r="BS134" s="27"/>
      <c r="BT134" s="27"/>
      <c r="BU134" s="27"/>
      <c r="BV134" s="27"/>
      <c r="BW134" s="27"/>
      <c r="BX134" s="27"/>
      <c r="BY134" s="27"/>
      <c r="BZ134" s="23"/>
    </row>
    <row r="135" spans="1:78" ht="22.5" customHeight="1" x14ac:dyDescent="0.2">
      <c r="A135" s="64">
        <v>0</v>
      </c>
      <c r="B135" s="64"/>
      <c r="C135" s="65" t="s">
        <v>122</v>
      </c>
      <c r="D135" s="66"/>
      <c r="E135" s="66"/>
      <c r="F135" s="66"/>
      <c r="G135" s="66"/>
      <c r="H135" s="66"/>
      <c r="I135" s="67"/>
      <c r="J135" s="68" t="s">
        <v>92</v>
      </c>
      <c r="K135" s="68"/>
      <c r="L135" s="68"/>
      <c r="M135" s="68"/>
      <c r="N135" s="68"/>
      <c r="O135" s="69" t="s">
        <v>92</v>
      </c>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c r="BM135" s="70"/>
      <c r="BN135" s="70"/>
      <c r="BO135" s="70"/>
      <c r="BP135" s="70"/>
      <c r="BQ135" s="71"/>
      <c r="BR135" s="27"/>
      <c r="BS135" s="27"/>
      <c r="BT135" s="27"/>
      <c r="BU135" s="27"/>
      <c r="BV135" s="27"/>
      <c r="BW135" s="27"/>
      <c r="BX135" s="27"/>
      <c r="BY135" s="27"/>
      <c r="BZ135" s="23"/>
    </row>
    <row r="136" spans="1:78" ht="44.25" customHeight="1" x14ac:dyDescent="0.2">
      <c r="A136" s="56">
        <v>1</v>
      </c>
      <c r="B136" s="56"/>
      <c r="C136" s="57" t="s">
        <v>123</v>
      </c>
      <c r="D136" s="58"/>
      <c r="E136" s="58"/>
      <c r="F136" s="58"/>
      <c r="G136" s="58"/>
      <c r="H136" s="58"/>
      <c r="I136" s="59"/>
      <c r="J136" s="60" t="s">
        <v>112</v>
      </c>
      <c r="K136" s="60"/>
      <c r="L136" s="60"/>
      <c r="M136" s="60"/>
      <c r="N136" s="60"/>
      <c r="O136" s="61" t="s">
        <v>139</v>
      </c>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3"/>
      <c r="BR136" s="27"/>
      <c r="BS136" s="27"/>
      <c r="BT136" s="27"/>
      <c r="BU136" s="27"/>
      <c r="BV136" s="27"/>
      <c r="BW136" s="27"/>
      <c r="BX136" s="27"/>
      <c r="BY136" s="27"/>
      <c r="BZ136" s="23"/>
    </row>
    <row r="137" spans="1:78" ht="35.25" customHeight="1" x14ac:dyDescent="0.2">
      <c r="A137" s="56">
        <v>2</v>
      </c>
      <c r="B137" s="56"/>
      <c r="C137" s="57" t="s">
        <v>124</v>
      </c>
      <c r="D137" s="58"/>
      <c r="E137" s="58"/>
      <c r="F137" s="58"/>
      <c r="G137" s="58"/>
      <c r="H137" s="58"/>
      <c r="I137" s="59"/>
      <c r="J137" s="60" t="s">
        <v>105</v>
      </c>
      <c r="K137" s="60"/>
      <c r="L137" s="60"/>
      <c r="M137" s="60"/>
      <c r="N137" s="60"/>
      <c r="O137" s="61" t="s">
        <v>137</v>
      </c>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3"/>
      <c r="BR137" s="27"/>
      <c r="BS137" s="27"/>
      <c r="BT137" s="27"/>
      <c r="BU137" s="27"/>
      <c r="BV137" s="27"/>
      <c r="BW137" s="27"/>
      <c r="BX137" s="27"/>
      <c r="BY137" s="27"/>
      <c r="BZ137" s="23"/>
    </row>
    <row r="138" spans="1:78" ht="51" customHeight="1" x14ac:dyDescent="0.2">
      <c r="A138" s="56">
        <v>3</v>
      </c>
      <c r="B138" s="56"/>
      <c r="C138" s="57" t="s">
        <v>125</v>
      </c>
      <c r="D138" s="58"/>
      <c r="E138" s="58"/>
      <c r="F138" s="58"/>
      <c r="G138" s="58"/>
      <c r="H138" s="58"/>
      <c r="I138" s="59"/>
      <c r="J138" s="60" t="s">
        <v>105</v>
      </c>
      <c r="K138" s="60"/>
      <c r="L138" s="60"/>
      <c r="M138" s="60"/>
      <c r="N138" s="60"/>
      <c r="O138" s="61" t="s">
        <v>137</v>
      </c>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3"/>
      <c r="BR138" s="27"/>
      <c r="BS138" s="27"/>
      <c r="BT138" s="27"/>
      <c r="BU138" s="27"/>
      <c r="BV138" s="27"/>
      <c r="BW138" s="27"/>
      <c r="BX138" s="27"/>
      <c r="BY138" s="27"/>
      <c r="BZ138" s="23"/>
    </row>
    <row r="139" spans="1:78" ht="51" customHeight="1" x14ac:dyDescent="0.2">
      <c r="A139" s="56">
        <v>4</v>
      </c>
      <c r="B139" s="56"/>
      <c r="C139" s="57" t="s">
        <v>126</v>
      </c>
      <c r="D139" s="58"/>
      <c r="E139" s="58"/>
      <c r="F139" s="58"/>
      <c r="G139" s="58"/>
      <c r="H139" s="58"/>
      <c r="I139" s="59"/>
      <c r="J139" s="60" t="s">
        <v>105</v>
      </c>
      <c r="K139" s="60"/>
      <c r="L139" s="60"/>
      <c r="M139" s="60"/>
      <c r="N139" s="60"/>
      <c r="O139" s="61" t="s">
        <v>140</v>
      </c>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3"/>
      <c r="BR139" s="27"/>
      <c r="BS139" s="27"/>
      <c r="BT139" s="27"/>
      <c r="BU139" s="27"/>
      <c r="BV139" s="27"/>
      <c r="BW139" s="27"/>
      <c r="BX139" s="27"/>
      <c r="BY139" s="27"/>
      <c r="BZ139" s="23"/>
    </row>
    <row r="140" spans="1:78" ht="42.75" customHeight="1" x14ac:dyDescent="0.2">
      <c r="A140" s="56">
        <v>5</v>
      </c>
      <c r="B140" s="56"/>
      <c r="C140" s="57" t="s">
        <v>127</v>
      </c>
      <c r="D140" s="58"/>
      <c r="E140" s="58"/>
      <c r="F140" s="58"/>
      <c r="G140" s="58"/>
      <c r="H140" s="58"/>
      <c r="I140" s="59"/>
      <c r="J140" s="60" t="s">
        <v>112</v>
      </c>
      <c r="K140" s="60"/>
      <c r="L140" s="60"/>
      <c r="M140" s="60"/>
      <c r="N140" s="60"/>
      <c r="O140" s="61" t="s">
        <v>141</v>
      </c>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3"/>
      <c r="BR140" s="27"/>
      <c r="BS140" s="27"/>
      <c r="BT140" s="27"/>
      <c r="BU140" s="27"/>
      <c r="BV140" s="27"/>
      <c r="BW140" s="27"/>
      <c r="BX140" s="27"/>
      <c r="BY140" s="27"/>
      <c r="BZ140" s="23"/>
    </row>
    <row r="141" spans="1:78" ht="114" customHeight="1" x14ac:dyDescent="0.2">
      <c r="A141" s="56">
        <v>6</v>
      </c>
      <c r="B141" s="56"/>
      <c r="C141" s="57" t="s">
        <v>128</v>
      </c>
      <c r="D141" s="58"/>
      <c r="E141" s="58"/>
      <c r="F141" s="58"/>
      <c r="G141" s="58"/>
      <c r="H141" s="58"/>
      <c r="I141" s="59"/>
      <c r="J141" s="60" t="s">
        <v>112</v>
      </c>
      <c r="K141" s="60"/>
      <c r="L141" s="60"/>
      <c r="M141" s="60"/>
      <c r="N141" s="60"/>
      <c r="O141" s="61" t="s">
        <v>142</v>
      </c>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3"/>
      <c r="BR141" s="27"/>
      <c r="BS141" s="27"/>
      <c r="BT141" s="27"/>
      <c r="BU141" s="27"/>
      <c r="BV141" s="27"/>
      <c r="BW141" s="27"/>
      <c r="BX141" s="27"/>
      <c r="BY141" s="27"/>
      <c r="BZ141" s="23"/>
    </row>
    <row r="142" spans="1:78" ht="80.25" customHeight="1" x14ac:dyDescent="0.2">
      <c r="A142" s="56">
        <v>7</v>
      </c>
      <c r="B142" s="56"/>
      <c r="C142" s="57" t="s">
        <v>129</v>
      </c>
      <c r="D142" s="58"/>
      <c r="E142" s="58"/>
      <c r="F142" s="58"/>
      <c r="G142" s="58"/>
      <c r="H142" s="58"/>
      <c r="I142" s="59"/>
      <c r="J142" s="60" t="s">
        <v>112</v>
      </c>
      <c r="K142" s="60"/>
      <c r="L142" s="60"/>
      <c r="M142" s="60"/>
      <c r="N142" s="60"/>
      <c r="O142" s="61" t="s">
        <v>143</v>
      </c>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3"/>
      <c r="BR142" s="27"/>
      <c r="BS142" s="27"/>
      <c r="BT142" s="27"/>
      <c r="BU142" s="27"/>
      <c r="BV142" s="27"/>
      <c r="BW142" s="27"/>
      <c r="BX142" s="27"/>
      <c r="BY142" s="27"/>
      <c r="BZ142" s="23"/>
    </row>
    <row r="143" spans="1:78" ht="21" customHeight="1" x14ac:dyDescent="0.2">
      <c r="A143" s="64">
        <v>0</v>
      </c>
      <c r="B143" s="64"/>
      <c r="C143" s="65" t="s">
        <v>130</v>
      </c>
      <c r="D143" s="66"/>
      <c r="E143" s="66"/>
      <c r="F143" s="66"/>
      <c r="G143" s="66"/>
      <c r="H143" s="66"/>
      <c r="I143" s="67"/>
      <c r="J143" s="68" t="s">
        <v>92</v>
      </c>
      <c r="K143" s="68"/>
      <c r="L143" s="68"/>
      <c r="M143" s="68"/>
      <c r="N143" s="68"/>
      <c r="O143" s="69" t="s">
        <v>92</v>
      </c>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c r="BI143" s="70"/>
      <c r="BJ143" s="70"/>
      <c r="BK143" s="70"/>
      <c r="BL143" s="70"/>
      <c r="BM143" s="70"/>
      <c r="BN143" s="70"/>
      <c r="BO143" s="70"/>
      <c r="BP143" s="70"/>
      <c r="BQ143" s="71"/>
      <c r="BR143" s="27"/>
      <c r="BS143" s="27"/>
      <c r="BT143" s="27"/>
      <c r="BU143" s="27"/>
      <c r="BV143" s="27"/>
      <c r="BW143" s="27"/>
      <c r="BX143" s="27"/>
      <c r="BY143" s="27"/>
      <c r="BZ143" s="23"/>
    </row>
    <row r="144" spans="1:78" ht="37.5" customHeight="1" x14ac:dyDescent="0.2">
      <c r="A144" s="56">
        <v>1</v>
      </c>
      <c r="B144" s="56"/>
      <c r="C144" s="57" t="s">
        <v>131</v>
      </c>
      <c r="D144" s="58"/>
      <c r="E144" s="58"/>
      <c r="F144" s="58"/>
      <c r="G144" s="58"/>
      <c r="H144" s="58"/>
      <c r="I144" s="59"/>
      <c r="J144" s="60" t="s">
        <v>132</v>
      </c>
      <c r="K144" s="60"/>
      <c r="L144" s="60"/>
      <c r="M144" s="60"/>
      <c r="N144" s="60"/>
      <c r="O144" s="61" t="s">
        <v>137</v>
      </c>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3"/>
      <c r="BR144" s="27"/>
      <c r="BS144" s="27"/>
      <c r="BT144" s="27"/>
      <c r="BU144" s="27"/>
      <c r="BV144" s="27"/>
      <c r="BW144" s="27"/>
      <c r="BX144" s="27"/>
      <c r="BY144" s="27"/>
      <c r="BZ144" s="23"/>
    </row>
    <row r="145" spans="1:78" ht="29.25" customHeight="1" x14ac:dyDescent="0.2">
      <c r="A145" s="56">
        <v>2</v>
      </c>
      <c r="B145" s="56"/>
      <c r="C145" s="57" t="s">
        <v>133</v>
      </c>
      <c r="D145" s="58"/>
      <c r="E145" s="58"/>
      <c r="F145" s="58"/>
      <c r="G145" s="58"/>
      <c r="H145" s="58"/>
      <c r="I145" s="59"/>
      <c r="J145" s="60" t="s">
        <v>132</v>
      </c>
      <c r="K145" s="60"/>
      <c r="L145" s="60"/>
      <c r="M145" s="60"/>
      <c r="N145" s="60"/>
      <c r="O145" s="61" t="s">
        <v>137</v>
      </c>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3"/>
      <c r="BR145" s="27"/>
      <c r="BS145" s="27"/>
      <c r="BT145" s="27"/>
      <c r="BU145" s="27"/>
      <c r="BV145" s="27"/>
      <c r="BW145" s="27"/>
      <c r="BX145" s="27"/>
      <c r="BY145" s="27"/>
      <c r="BZ145" s="23"/>
    </row>
    <row r="146" spans="1:78" ht="51" customHeight="1" x14ac:dyDescent="0.2">
      <c r="A146" s="56">
        <v>3</v>
      </c>
      <c r="B146" s="56"/>
      <c r="C146" s="57" t="s">
        <v>134</v>
      </c>
      <c r="D146" s="58"/>
      <c r="E146" s="58"/>
      <c r="F146" s="58"/>
      <c r="G146" s="58"/>
      <c r="H146" s="58"/>
      <c r="I146" s="59"/>
      <c r="J146" s="60" t="s">
        <v>132</v>
      </c>
      <c r="K146" s="60"/>
      <c r="L146" s="60"/>
      <c r="M146" s="60"/>
      <c r="N146" s="60"/>
      <c r="O146" s="61" t="s">
        <v>137</v>
      </c>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3"/>
      <c r="BR146" s="27"/>
      <c r="BS146" s="27"/>
      <c r="BT146" s="27"/>
      <c r="BU146" s="27"/>
      <c r="BV146" s="27"/>
      <c r="BW146" s="27"/>
      <c r="BX146" s="27"/>
      <c r="BY146" s="27"/>
      <c r="BZ146" s="23"/>
    </row>
    <row r="147" spans="1:78" ht="17.25" customHeight="1" x14ac:dyDescent="0.2">
      <c r="A147" s="28"/>
      <c r="B147" s="28"/>
      <c r="C147" s="29"/>
      <c r="D147" s="30"/>
      <c r="E147" s="30"/>
      <c r="F147" s="30"/>
      <c r="G147" s="30"/>
      <c r="H147" s="30"/>
      <c r="I147" s="30"/>
      <c r="J147" s="31"/>
      <c r="K147" s="31"/>
      <c r="L147" s="31"/>
      <c r="M147" s="31"/>
      <c r="N147" s="31"/>
      <c r="O147" s="29"/>
      <c r="P147" s="30"/>
      <c r="Q147" s="30"/>
      <c r="R147" s="30"/>
      <c r="S147" s="30"/>
      <c r="T147" s="30"/>
      <c r="U147" s="30"/>
      <c r="V147" s="30"/>
      <c r="W147" s="30"/>
      <c r="X147" s="30"/>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3"/>
      <c r="AY147" s="33"/>
      <c r="AZ147" s="33"/>
      <c r="BA147" s="33"/>
      <c r="BB147" s="33"/>
      <c r="BC147" s="33"/>
      <c r="BD147" s="33"/>
      <c r="BE147" s="33"/>
      <c r="BF147" s="33"/>
      <c r="BG147" s="33"/>
      <c r="BH147" s="33"/>
      <c r="BI147" s="33"/>
      <c r="BJ147" s="33"/>
      <c r="BK147" s="33"/>
      <c r="BL147" s="33"/>
      <c r="BM147" s="33"/>
      <c r="BN147" s="33"/>
      <c r="BO147" s="33"/>
      <c r="BP147" s="33"/>
      <c r="BQ147" s="33"/>
      <c r="BR147" s="27"/>
      <c r="BS147" s="27"/>
      <c r="BT147" s="27"/>
      <c r="BU147" s="27"/>
      <c r="BV147" s="27"/>
      <c r="BW147" s="27"/>
      <c r="BX147" s="27"/>
      <c r="BY147" s="27"/>
      <c r="BZ147" s="23"/>
    </row>
    <row r="148" spans="1:78" ht="24.75" customHeight="1" x14ac:dyDescent="0.2">
      <c r="A148" s="50" t="s">
        <v>144</v>
      </c>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27"/>
      <c r="BS148" s="27"/>
      <c r="BT148" s="27"/>
      <c r="BU148" s="27"/>
      <c r="BV148" s="27"/>
      <c r="BW148" s="27"/>
      <c r="BX148" s="27"/>
      <c r="BY148" s="27"/>
      <c r="BZ148" s="23"/>
    </row>
    <row r="149" spans="1:78" ht="238.5" customHeight="1" x14ac:dyDescent="0.2">
      <c r="A149" s="50" t="s">
        <v>160</v>
      </c>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27"/>
      <c r="BS149" s="27"/>
      <c r="BT149" s="27"/>
      <c r="BU149" s="27"/>
      <c r="BV149" s="27"/>
      <c r="BW149" s="27"/>
      <c r="BX149" s="27"/>
      <c r="BY149" s="27"/>
      <c r="BZ149" s="23"/>
    </row>
    <row r="151" spans="1:78" ht="15.95" customHeight="1" x14ac:dyDescent="0.2">
      <c r="A151" s="50" t="s">
        <v>145</v>
      </c>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row>
    <row r="152" spans="1:78" ht="55.5" customHeight="1" x14ac:dyDescent="0.2">
      <c r="A152" s="51" t="s">
        <v>146</v>
      </c>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row>
    <row r="153" spans="1:78" ht="15.95" customHeight="1" x14ac:dyDescent="0.2">
      <c r="A153" s="34"/>
      <c r="B153" s="34"/>
      <c r="C153" s="34"/>
      <c r="D153" s="34"/>
      <c r="E153" s="3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row>
    <row r="154" spans="1:78" ht="12" customHeight="1" x14ac:dyDescent="0.2">
      <c r="A154" s="35" t="s">
        <v>147</v>
      </c>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row>
    <row r="155" spans="1:78" ht="15.95" customHeight="1" x14ac:dyDescent="0.25">
      <c r="A155" s="36"/>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row>
    <row r="156" spans="1:78" ht="42" customHeight="1" x14ac:dyDescent="0.25">
      <c r="A156" s="52" t="s">
        <v>148</v>
      </c>
      <c r="B156" s="53"/>
      <c r="C156" s="53"/>
      <c r="D156" s="53"/>
      <c r="E156" s="53"/>
      <c r="F156" s="53"/>
      <c r="G156" s="53"/>
      <c r="H156" s="53"/>
      <c r="I156" s="53"/>
      <c r="J156" s="53"/>
      <c r="K156" s="53"/>
      <c r="L156" s="53"/>
      <c r="M156" s="53"/>
      <c r="N156" s="53"/>
      <c r="O156" s="53"/>
      <c r="P156" s="53"/>
      <c r="Q156" s="53"/>
      <c r="R156" s="53"/>
      <c r="S156" s="53"/>
      <c r="T156" s="53"/>
      <c r="U156" s="53"/>
      <c r="V156" s="53"/>
      <c r="W156" s="47"/>
      <c r="X156" s="47"/>
      <c r="Y156" s="47"/>
      <c r="Z156" s="47"/>
      <c r="AA156" s="47"/>
      <c r="AB156" s="47"/>
      <c r="AC156" s="47"/>
      <c r="AD156" s="47"/>
      <c r="AE156" s="47"/>
      <c r="AF156" s="47"/>
      <c r="AG156" s="47"/>
      <c r="AH156" s="47"/>
      <c r="AI156" s="47"/>
      <c r="AJ156" s="47"/>
      <c r="AK156" s="47"/>
      <c r="AL156" s="47"/>
      <c r="AM156" s="47"/>
      <c r="AN156" s="37"/>
      <c r="AO156" s="37"/>
      <c r="AP156" s="54" t="s">
        <v>149</v>
      </c>
      <c r="AQ156" s="55"/>
      <c r="AR156" s="55"/>
      <c r="AS156" s="55"/>
      <c r="AT156" s="55"/>
      <c r="AU156" s="55"/>
      <c r="AV156" s="55"/>
      <c r="AW156" s="55"/>
      <c r="AX156" s="55"/>
      <c r="AY156" s="55"/>
      <c r="AZ156" s="55"/>
      <c r="BA156" s="55"/>
      <c r="BB156" s="55"/>
      <c r="BC156" s="55"/>
      <c r="BD156" s="55"/>
      <c r="BE156" s="55"/>
      <c r="BF156" s="55"/>
      <c r="BG156" s="55"/>
      <c r="BH156" s="55"/>
    </row>
    <row r="157" spans="1:78" x14ac:dyDescent="0.2">
      <c r="W157" s="44" t="s">
        <v>150</v>
      </c>
      <c r="X157" s="44"/>
      <c r="Y157" s="44"/>
      <c r="Z157" s="44"/>
      <c r="AA157" s="44"/>
      <c r="AB157" s="44"/>
      <c r="AC157" s="44"/>
      <c r="AD157" s="44"/>
      <c r="AE157" s="44"/>
      <c r="AF157" s="44"/>
      <c r="AG157" s="44"/>
      <c r="AH157" s="44"/>
      <c r="AI157" s="44"/>
      <c r="AJ157" s="44"/>
      <c r="AK157" s="44"/>
      <c r="AL157" s="44"/>
      <c r="AM157" s="44"/>
      <c r="AN157" s="38"/>
      <c r="AO157" s="38"/>
      <c r="AP157" s="44" t="s">
        <v>151</v>
      </c>
      <c r="AQ157" s="44"/>
      <c r="AR157" s="44"/>
      <c r="AS157" s="44"/>
      <c r="AT157" s="44"/>
      <c r="AU157" s="44"/>
      <c r="AV157" s="44"/>
      <c r="AW157" s="44"/>
      <c r="AX157" s="44"/>
      <c r="AY157" s="44"/>
      <c r="AZ157" s="44"/>
      <c r="BA157" s="44"/>
      <c r="BB157" s="44"/>
      <c r="BC157" s="44"/>
      <c r="BD157" s="44"/>
      <c r="BE157" s="44"/>
      <c r="BF157" s="44"/>
      <c r="BG157" s="44"/>
      <c r="BH157" s="44"/>
    </row>
    <row r="160" spans="1:78" ht="15.95" customHeight="1" x14ac:dyDescent="0.2">
      <c r="A160" s="45" t="s">
        <v>152</v>
      </c>
      <c r="B160" s="46"/>
      <c r="C160" s="46"/>
      <c r="D160" s="46"/>
      <c r="E160" s="46"/>
      <c r="F160" s="46"/>
      <c r="G160" s="46"/>
      <c r="H160" s="46"/>
      <c r="I160" s="46"/>
      <c r="J160" s="46"/>
      <c r="K160" s="46"/>
      <c r="L160" s="46"/>
      <c r="M160" s="46"/>
      <c r="N160" s="46"/>
      <c r="O160" s="46"/>
      <c r="P160" s="46"/>
      <c r="Q160" s="46"/>
      <c r="R160" s="46"/>
      <c r="S160" s="46"/>
      <c r="T160" s="46"/>
      <c r="U160" s="46"/>
      <c r="V160" s="46"/>
      <c r="W160" s="47"/>
      <c r="X160" s="47"/>
      <c r="Y160" s="47"/>
      <c r="Z160" s="47"/>
      <c r="AA160" s="47"/>
      <c r="AB160" s="47"/>
      <c r="AC160" s="47"/>
      <c r="AD160" s="47"/>
      <c r="AE160" s="47"/>
      <c r="AF160" s="47"/>
      <c r="AG160" s="47"/>
      <c r="AH160" s="47"/>
      <c r="AI160" s="47"/>
      <c r="AJ160" s="47"/>
      <c r="AK160" s="47"/>
      <c r="AL160" s="47"/>
      <c r="AM160" s="47"/>
      <c r="AN160" s="37"/>
      <c r="AO160" s="37"/>
      <c r="AP160" s="48" t="s">
        <v>153</v>
      </c>
      <c r="AQ160" s="49"/>
      <c r="AR160" s="49"/>
      <c r="AS160" s="49"/>
      <c r="AT160" s="49"/>
      <c r="AU160" s="49"/>
      <c r="AV160" s="49"/>
      <c r="AW160" s="49"/>
      <c r="AX160" s="49"/>
      <c r="AY160" s="49"/>
      <c r="AZ160" s="49"/>
      <c r="BA160" s="49"/>
      <c r="BB160" s="49"/>
      <c r="BC160" s="49"/>
      <c r="BD160" s="49"/>
      <c r="BE160" s="49"/>
      <c r="BF160" s="49"/>
      <c r="BG160" s="49"/>
      <c r="BH160" s="49"/>
    </row>
    <row r="161" spans="23:60" x14ac:dyDescent="0.2">
      <c r="W161" s="44" t="s">
        <v>150</v>
      </c>
      <c r="X161" s="44"/>
      <c r="Y161" s="44"/>
      <c r="Z161" s="44"/>
      <c r="AA161" s="44"/>
      <c r="AB161" s="44"/>
      <c r="AC161" s="44"/>
      <c r="AD161" s="44"/>
      <c r="AE161" s="44"/>
      <c r="AF161" s="44"/>
      <c r="AG161" s="44"/>
      <c r="AH161" s="44"/>
      <c r="AI161" s="44"/>
      <c r="AJ161" s="44"/>
      <c r="AK161" s="44"/>
      <c r="AL161" s="44"/>
      <c r="AM161" s="44"/>
      <c r="AN161" s="38"/>
      <c r="AO161" s="38"/>
      <c r="AP161" s="44" t="s">
        <v>151</v>
      </c>
      <c r="AQ161" s="44"/>
      <c r="AR161" s="44"/>
      <c r="AS161" s="44"/>
      <c r="AT161" s="44"/>
      <c r="AU161" s="44"/>
      <c r="AV161" s="44"/>
      <c r="AW161" s="44"/>
      <c r="AX161" s="44"/>
      <c r="AY161" s="44"/>
      <c r="AZ161" s="44"/>
      <c r="BA161" s="44"/>
      <c r="BB161" s="44"/>
      <c r="BC161" s="44"/>
      <c r="BD161" s="44"/>
      <c r="BE161" s="44"/>
      <c r="BF161" s="44"/>
      <c r="BG161" s="44"/>
      <c r="BH161" s="44"/>
    </row>
  </sheetData>
  <mergeCells count="811">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7:F27"/>
    <mergeCell ref="G27:BL27"/>
    <mergeCell ref="A28:F28"/>
    <mergeCell ref="G28:BL28"/>
    <mergeCell ref="A30:BL30"/>
    <mergeCell ref="A31:BL31"/>
    <mergeCell ref="A23:BL23"/>
    <mergeCell ref="A24:F24"/>
    <mergeCell ref="G24:BL24"/>
    <mergeCell ref="A25:F25"/>
    <mergeCell ref="G25:BL25"/>
    <mergeCell ref="A26:F26"/>
    <mergeCell ref="G26:BL26"/>
    <mergeCell ref="A37:F37"/>
    <mergeCell ref="G37:BL37"/>
    <mergeCell ref="A38:F38"/>
    <mergeCell ref="G38:BL38"/>
    <mergeCell ref="A39:F39"/>
    <mergeCell ref="G39:BL39"/>
    <mergeCell ref="A33:BL33"/>
    <mergeCell ref="A34:F34"/>
    <mergeCell ref="G34:BL34"/>
    <mergeCell ref="A35:F35"/>
    <mergeCell ref="G35:BL35"/>
    <mergeCell ref="A36:F36"/>
    <mergeCell ref="G36:BL36"/>
    <mergeCell ref="A40:F40"/>
    <mergeCell ref="G40:BL40"/>
    <mergeCell ref="A42:BQ42"/>
    <mergeCell ref="A43:BQ43"/>
    <mergeCell ref="A44:BQ44"/>
    <mergeCell ref="A45:B46"/>
    <mergeCell ref="C45:Z46"/>
    <mergeCell ref="AA45:AO45"/>
    <mergeCell ref="AP45:BC45"/>
    <mergeCell ref="BD45:BQ45"/>
    <mergeCell ref="BD46:BH46"/>
    <mergeCell ref="BI46:BM46"/>
    <mergeCell ref="BN46:BQ46"/>
    <mergeCell ref="AZ46:BC46"/>
    <mergeCell ref="A47:B47"/>
    <mergeCell ref="C47:Z47"/>
    <mergeCell ref="AA47:AE47"/>
    <mergeCell ref="AF47:AJ47"/>
    <mergeCell ref="AK47:AO47"/>
    <mergeCell ref="AP47:AT47"/>
    <mergeCell ref="AU47:AY47"/>
    <mergeCell ref="AA46:AE46"/>
    <mergeCell ref="AF46:AJ46"/>
    <mergeCell ref="AK46:AO46"/>
    <mergeCell ref="AP46:AT46"/>
    <mergeCell ref="AU46:AY46"/>
    <mergeCell ref="A49:B49"/>
    <mergeCell ref="C49:Z49"/>
    <mergeCell ref="AA49:AE49"/>
    <mergeCell ref="AF49:AJ49"/>
    <mergeCell ref="AK49:AO49"/>
    <mergeCell ref="AZ47:BC47"/>
    <mergeCell ref="BD47:BH47"/>
    <mergeCell ref="BI47:BM47"/>
    <mergeCell ref="BN47:BQ47"/>
    <mergeCell ref="A48:B48"/>
    <mergeCell ref="C48:Z48"/>
    <mergeCell ref="AA48:AE48"/>
    <mergeCell ref="AF48:AJ48"/>
    <mergeCell ref="AK48:AO48"/>
    <mergeCell ref="AP48:AT48"/>
    <mergeCell ref="AP49:AT49"/>
    <mergeCell ref="AU49:AY49"/>
    <mergeCell ref="AZ49:BC49"/>
    <mergeCell ref="BD49:BH49"/>
    <mergeCell ref="BI49:BM49"/>
    <mergeCell ref="BN49:BQ49"/>
    <mergeCell ref="AU48:AY48"/>
    <mergeCell ref="AZ48:BC48"/>
    <mergeCell ref="BD48:BH48"/>
    <mergeCell ref="BI48:BM48"/>
    <mergeCell ref="BN48:BQ48"/>
    <mergeCell ref="A51:B51"/>
    <mergeCell ref="C51:Z51"/>
    <mergeCell ref="AA51:AE51"/>
    <mergeCell ref="AF51:AJ51"/>
    <mergeCell ref="AK51:AO51"/>
    <mergeCell ref="A50:B50"/>
    <mergeCell ref="C50:Z50"/>
    <mergeCell ref="AA50:AE50"/>
    <mergeCell ref="AF50:AJ50"/>
    <mergeCell ref="AK50:AO50"/>
    <mergeCell ref="AP51:AT51"/>
    <mergeCell ref="AU51:AY51"/>
    <mergeCell ref="AZ51:BC51"/>
    <mergeCell ref="BD51:BH51"/>
    <mergeCell ref="BI51:BM51"/>
    <mergeCell ref="BN51:BQ51"/>
    <mergeCell ref="AU50:AY50"/>
    <mergeCell ref="AZ50:BC50"/>
    <mergeCell ref="BD50:BH50"/>
    <mergeCell ref="BI50:BM50"/>
    <mergeCell ref="BN50:BQ50"/>
    <mergeCell ref="AP50:AT50"/>
    <mergeCell ref="A53:B53"/>
    <mergeCell ref="C53:Z53"/>
    <mergeCell ref="AA53:AE53"/>
    <mergeCell ref="AF53:AJ53"/>
    <mergeCell ref="AK53:AO53"/>
    <mergeCell ref="A52:B52"/>
    <mergeCell ref="C52:Z52"/>
    <mergeCell ref="AA52:AE52"/>
    <mergeCell ref="AF52:AJ52"/>
    <mergeCell ref="AK52:AO52"/>
    <mergeCell ref="AP53:AT53"/>
    <mergeCell ref="AU53:AY53"/>
    <mergeCell ref="AZ53:BC53"/>
    <mergeCell ref="BD53:BH53"/>
    <mergeCell ref="BI53:BM53"/>
    <mergeCell ref="BN53:BQ53"/>
    <mergeCell ref="AU52:AY52"/>
    <mergeCell ref="AZ52:BC52"/>
    <mergeCell ref="BD52:BH52"/>
    <mergeCell ref="BI52:BM52"/>
    <mergeCell ref="BN52:BQ52"/>
    <mergeCell ref="AP52:AT52"/>
    <mergeCell ref="A60:B60"/>
    <mergeCell ref="C60:BQ60"/>
    <mergeCell ref="A61:B61"/>
    <mergeCell ref="C61:BQ61"/>
    <mergeCell ref="A63:BL63"/>
    <mergeCell ref="A64:BL64"/>
    <mergeCell ref="A55:BQ55"/>
    <mergeCell ref="A57:B57"/>
    <mergeCell ref="C57:BQ57"/>
    <mergeCell ref="A58:B58"/>
    <mergeCell ref="C58:BQ58"/>
    <mergeCell ref="A59:B59"/>
    <mergeCell ref="C59:BQ59"/>
    <mergeCell ref="AW66:BA66"/>
    <mergeCell ref="BB66:BF66"/>
    <mergeCell ref="BG66:BL66"/>
    <mergeCell ref="A67:P67"/>
    <mergeCell ref="Q67:U67"/>
    <mergeCell ref="V67:Z67"/>
    <mergeCell ref="AA67:AF67"/>
    <mergeCell ref="AG67:AK67"/>
    <mergeCell ref="AL67:AP67"/>
    <mergeCell ref="AQ67:AV67"/>
    <mergeCell ref="A65:P66"/>
    <mergeCell ref="Q65:AF65"/>
    <mergeCell ref="AG65:AV65"/>
    <mergeCell ref="AW65:BL65"/>
    <mergeCell ref="Q66:U66"/>
    <mergeCell ref="V66:Z66"/>
    <mergeCell ref="AA66:AF66"/>
    <mergeCell ref="AG66:AK66"/>
    <mergeCell ref="AL66:AP66"/>
    <mergeCell ref="AQ66:AV66"/>
    <mergeCell ref="AW67:BA67"/>
    <mergeCell ref="BB67:BF67"/>
    <mergeCell ref="BG67:BL67"/>
    <mergeCell ref="AL70:AP70"/>
    <mergeCell ref="AQ70:AV70"/>
    <mergeCell ref="AW70:BA70"/>
    <mergeCell ref="BB70:BF70"/>
    <mergeCell ref="BG68:BL68"/>
    <mergeCell ref="A69:P69"/>
    <mergeCell ref="Q69:U69"/>
    <mergeCell ref="V69:Z69"/>
    <mergeCell ref="AA69:AF69"/>
    <mergeCell ref="AG69:AK69"/>
    <mergeCell ref="AL69:AP69"/>
    <mergeCell ref="AQ69:AV69"/>
    <mergeCell ref="AW69:BA69"/>
    <mergeCell ref="BB69:BF69"/>
    <mergeCell ref="BG69:BL69"/>
    <mergeCell ref="A68:P68"/>
    <mergeCell ref="Q68:U68"/>
    <mergeCell ref="V68:Z68"/>
    <mergeCell ref="AA68:AF68"/>
    <mergeCell ref="AG68:AK68"/>
    <mergeCell ref="AL68:AP68"/>
    <mergeCell ref="AQ68:AV68"/>
    <mergeCell ref="AW68:BA68"/>
    <mergeCell ref="BB68:BF68"/>
    <mergeCell ref="BG70:BL70"/>
    <mergeCell ref="A72:BQ72"/>
    <mergeCell ref="A73:BQ73"/>
    <mergeCell ref="A75:B76"/>
    <mergeCell ref="C75:I76"/>
    <mergeCell ref="J75:N76"/>
    <mergeCell ref="O75:X76"/>
    <mergeCell ref="Y75:AM75"/>
    <mergeCell ref="AN75:BB75"/>
    <mergeCell ref="BC75:BQ75"/>
    <mergeCell ref="Y76:AC76"/>
    <mergeCell ref="AD76:AH76"/>
    <mergeCell ref="AI76:AM76"/>
    <mergeCell ref="AN76:AR76"/>
    <mergeCell ref="AS76:AW76"/>
    <mergeCell ref="AX76:BB76"/>
    <mergeCell ref="BC76:BG76"/>
    <mergeCell ref="BH76:BL76"/>
    <mergeCell ref="BM76:BQ76"/>
    <mergeCell ref="A70:P70"/>
    <mergeCell ref="Q70:U70"/>
    <mergeCell ref="V70:Z70"/>
    <mergeCell ref="AA70:AF70"/>
    <mergeCell ref="AG70:AK70"/>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77:B77"/>
    <mergeCell ref="C77:I77"/>
    <mergeCell ref="J77:N77"/>
    <mergeCell ref="O77:X77"/>
    <mergeCell ref="Y77:AC77"/>
    <mergeCell ref="AD77:AH77"/>
    <mergeCell ref="AI77:AM77"/>
    <mergeCell ref="AN77:AR77"/>
    <mergeCell ref="AS77:AW77"/>
    <mergeCell ref="O79:X79"/>
    <mergeCell ref="Y79:AC79"/>
    <mergeCell ref="AD79:AH79"/>
    <mergeCell ref="AI79:AM79"/>
    <mergeCell ref="AN79:AR79"/>
    <mergeCell ref="AS79:AW79"/>
    <mergeCell ref="AX77:BB77"/>
    <mergeCell ref="BC77:BG77"/>
    <mergeCell ref="BH77:BL77"/>
    <mergeCell ref="AD81:AH81"/>
    <mergeCell ref="AI81:AM81"/>
    <mergeCell ref="AN81:AR81"/>
    <mergeCell ref="AS81:AW81"/>
    <mergeCell ref="AX79:BB79"/>
    <mergeCell ref="BC79:BG79"/>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AN83:AR83"/>
    <mergeCell ref="AS83:AW83"/>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O81:X81"/>
    <mergeCell ref="Y81:AC81"/>
    <mergeCell ref="AX83:BB83"/>
    <mergeCell ref="BC83:BG83"/>
    <mergeCell ref="BH83:BL83"/>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O87:X87"/>
    <mergeCell ref="Y87:AC87"/>
    <mergeCell ref="AD87:AH87"/>
    <mergeCell ref="AI87:AM87"/>
    <mergeCell ref="AN87:AR87"/>
    <mergeCell ref="AS87:AW87"/>
    <mergeCell ref="AX85:BB85"/>
    <mergeCell ref="BC85:BG85"/>
    <mergeCell ref="BH85:BL85"/>
    <mergeCell ref="AD89:AH89"/>
    <mergeCell ref="AI89:AM89"/>
    <mergeCell ref="AN89:AR89"/>
    <mergeCell ref="AS89:AW89"/>
    <mergeCell ref="AX87:BB87"/>
    <mergeCell ref="BC87:BG87"/>
    <mergeCell ref="BH87:BL87"/>
    <mergeCell ref="BM87:BQ87"/>
    <mergeCell ref="A88:B88"/>
    <mergeCell ref="C88:I88"/>
    <mergeCell ref="J88:N88"/>
    <mergeCell ref="O88:X88"/>
    <mergeCell ref="Y88:AC88"/>
    <mergeCell ref="AD88:AH88"/>
    <mergeCell ref="BM88:BQ88"/>
    <mergeCell ref="AI88:AM88"/>
    <mergeCell ref="AN88:AR88"/>
    <mergeCell ref="AS88:AW88"/>
    <mergeCell ref="AX88:BB88"/>
    <mergeCell ref="BC88:BG88"/>
    <mergeCell ref="BH88:BL88"/>
    <mergeCell ref="A87:B87"/>
    <mergeCell ref="C87:I87"/>
    <mergeCell ref="J87:N87"/>
    <mergeCell ref="AN91:AR91"/>
    <mergeCell ref="AS91:AW91"/>
    <mergeCell ref="AX89:BB89"/>
    <mergeCell ref="BC89:BG89"/>
    <mergeCell ref="BH89:BL89"/>
    <mergeCell ref="BM89:BQ89"/>
    <mergeCell ref="A90:B90"/>
    <mergeCell ref="C90:I90"/>
    <mergeCell ref="J90:N90"/>
    <mergeCell ref="O90:X90"/>
    <mergeCell ref="Y90:AC90"/>
    <mergeCell ref="AD90:AH90"/>
    <mergeCell ref="BM90:BQ90"/>
    <mergeCell ref="AI90:AM90"/>
    <mergeCell ref="AN90:AR90"/>
    <mergeCell ref="AS90:AW90"/>
    <mergeCell ref="AX90:BB90"/>
    <mergeCell ref="BC90:BG90"/>
    <mergeCell ref="BH90:BL90"/>
    <mergeCell ref="A89:B89"/>
    <mergeCell ref="C89:I89"/>
    <mergeCell ref="J89:N89"/>
    <mergeCell ref="O89:X89"/>
    <mergeCell ref="Y89:AC89"/>
    <mergeCell ref="AX91:BB91"/>
    <mergeCell ref="BC91:BG91"/>
    <mergeCell ref="BH91:BL91"/>
    <mergeCell ref="BM91:BQ91"/>
    <mergeCell ref="A92:B92"/>
    <mergeCell ref="C92:I92"/>
    <mergeCell ref="J92:N92"/>
    <mergeCell ref="O92:X92"/>
    <mergeCell ref="Y92:AC92"/>
    <mergeCell ref="AD92:AH92"/>
    <mergeCell ref="BM92:BQ92"/>
    <mergeCell ref="AI92:AM92"/>
    <mergeCell ref="AN92:AR92"/>
    <mergeCell ref="AS92:AW92"/>
    <mergeCell ref="AX92:BB92"/>
    <mergeCell ref="BC92:BG92"/>
    <mergeCell ref="BH92:BL92"/>
    <mergeCell ref="A91:B91"/>
    <mergeCell ref="C91:I91"/>
    <mergeCell ref="J91:N91"/>
    <mergeCell ref="O91:X91"/>
    <mergeCell ref="Y91:AC91"/>
    <mergeCell ref="AD91:AH91"/>
    <mergeCell ref="AI91:AM91"/>
    <mergeCell ref="BM93:BQ93"/>
    <mergeCell ref="A94:B94"/>
    <mergeCell ref="C94:I94"/>
    <mergeCell ref="J94:N94"/>
    <mergeCell ref="O94:X94"/>
    <mergeCell ref="Y94:AC94"/>
    <mergeCell ref="AD94:AH94"/>
    <mergeCell ref="BM94:BQ94"/>
    <mergeCell ref="AI94:AM94"/>
    <mergeCell ref="AN94:AR94"/>
    <mergeCell ref="AS94:AW94"/>
    <mergeCell ref="AX94:BB94"/>
    <mergeCell ref="BC94:BG94"/>
    <mergeCell ref="BH94:BL94"/>
    <mergeCell ref="A93:B93"/>
    <mergeCell ref="C93:I93"/>
    <mergeCell ref="J93:N93"/>
    <mergeCell ref="O93:X93"/>
    <mergeCell ref="Y93:AC93"/>
    <mergeCell ref="AD93:AH93"/>
    <mergeCell ref="AI93:AM93"/>
    <mergeCell ref="AN93:AR93"/>
    <mergeCell ref="AS93:AW93"/>
    <mergeCell ref="O95:X95"/>
    <mergeCell ref="Y95:AC95"/>
    <mergeCell ref="AD95:AH95"/>
    <mergeCell ref="AI95:AM95"/>
    <mergeCell ref="AN95:AR95"/>
    <mergeCell ref="AS95:AW95"/>
    <mergeCell ref="AX93:BB93"/>
    <mergeCell ref="BC93:BG93"/>
    <mergeCell ref="BH93:BL93"/>
    <mergeCell ref="AD97:AH97"/>
    <mergeCell ref="AI97:AM97"/>
    <mergeCell ref="AN97:AR97"/>
    <mergeCell ref="AS97:AW97"/>
    <mergeCell ref="AX95:BB95"/>
    <mergeCell ref="BC95:BG95"/>
    <mergeCell ref="BH95:BL95"/>
    <mergeCell ref="BM95:BQ95"/>
    <mergeCell ref="A96:B96"/>
    <mergeCell ref="C96:I96"/>
    <mergeCell ref="J96:N96"/>
    <mergeCell ref="O96:X96"/>
    <mergeCell ref="Y96:AC96"/>
    <mergeCell ref="AD96:AH96"/>
    <mergeCell ref="BM96:BQ96"/>
    <mergeCell ref="AI96:AM96"/>
    <mergeCell ref="AN96:AR96"/>
    <mergeCell ref="AS96:AW96"/>
    <mergeCell ref="AX96:BB96"/>
    <mergeCell ref="BC96:BG96"/>
    <mergeCell ref="BH96:BL96"/>
    <mergeCell ref="A95:B95"/>
    <mergeCell ref="C95:I95"/>
    <mergeCell ref="J95:N95"/>
    <mergeCell ref="AN99:AR99"/>
    <mergeCell ref="AS99:AW99"/>
    <mergeCell ref="AX97:BB97"/>
    <mergeCell ref="BC97:BG97"/>
    <mergeCell ref="BH97:BL97"/>
    <mergeCell ref="BM97:BQ97"/>
    <mergeCell ref="A98:B98"/>
    <mergeCell ref="C98:I98"/>
    <mergeCell ref="J98:N98"/>
    <mergeCell ref="O98:X98"/>
    <mergeCell ref="Y98:AC98"/>
    <mergeCell ref="AD98:AH98"/>
    <mergeCell ref="BM98:BQ98"/>
    <mergeCell ref="AI98:AM98"/>
    <mergeCell ref="AN98:AR98"/>
    <mergeCell ref="AS98:AW98"/>
    <mergeCell ref="AX98:BB98"/>
    <mergeCell ref="BC98:BG98"/>
    <mergeCell ref="BH98:BL98"/>
    <mergeCell ref="A97:B97"/>
    <mergeCell ref="C97:I97"/>
    <mergeCell ref="J97:N97"/>
    <mergeCell ref="O97:X97"/>
    <mergeCell ref="Y97:AC97"/>
    <mergeCell ref="AX99:BB99"/>
    <mergeCell ref="BC99:BG99"/>
    <mergeCell ref="BH99:BL99"/>
    <mergeCell ref="BM99:BQ99"/>
    <mergeCell ref="A100:B100"/>
    <mergeCell ref="C100:I100"/>
    <mergeCell ref="J100:N100"/>
    <mergeCell ref="O100:X100"/>
    <mergeCell ref="Y100:AC100"/>
    <mergeCell ref="AD100:AH100"/>
    <mergeCell ref="BM100:BQ100"/>
    <mergeCell ref="AI100:AM100"/>
    <mergeCell ref="AN100:AR100"/>
    <mergeCell ref="AS100:AW100"/>
    <mergeCell ref="AX100:BB100"/>
    <mergeCell ref="BC100:BG100"/>
    <mergeCell ref="BH100:BL100"/>
    <mergeCell ref="A99:B99"/>
    <mergeCell ref="C99:I99"/>
    <mergeCell ref="J99:N99"/>
    <mergeCell ref="O99:X99"/>
    <mergeCell ref="Y99:AC99"/>
    <mergeCell ref="AD99:AH99"/>
    <mergeCell ref="AI99:AM99"/>
    <mergeCell ref="BM101:BQ101"/>
    <mergeCell ref="A102:B102"/>
    <mergeCell ref="C102:I102"/>
    <mergeCell ref="J102:N102"/>
    <mergeCell ref="O102:X102"/>
    <mergeCell ref="Y102:AC102"/>
    <mergeCell ref="AD102:AH102"/>
    <mergeCell ref="BM102:BQ102"/>
    <mergeCell ref="AI102:AM102"/>
    <mergeCell ref="AN102:AR102"/>
    <mergeCell ref="AS102:AW102"/>
    <mergeCell ref="AX102:BB102"/>
    <mergeCell ref="BC102:BG102"/>
    <mergeCell ref="BH102:BL102"/>
    <mergeCell ref="A101:B101"/>
    <mergeCell ref="C101:I101"/>
    <mergeCell ref="J101:N101"/>
    <mergeCell ref="O101:X101"/>
    <mergeCell ref="Y101:AC101"/>
    <mergeCell ref="AD101:AH101"/>
    <mergeCell ref="AI101:AM101"/>
    <mergeCell ref="AN101:AR101"/>
    <mergeCell ref="AS101:AW101"/>
    <mergeCell ref="O103:X103"/>
    <mergeCell ref="Y103:AC103"/>
    <mergeCell ref="AD103:AH103"/>
    <mergeCell ref="AI103:AM103"/>
    <mergeCell ref="AN103:AR103"/>
    <mergeCell ref="AS103:AW103"/>
    <mergeCell ref="AX101:BB101"/>
    <mergeCell ref="BC101:BG101"/>
    <mergeCell ref="BH101:BL101"/>
    <mergeCell ref="AD105:AH105"/>
    <mergeCell ref="AI105:AM105"/>
    <mergeCell ref="AN105:AR105"/>
    <mergeCell ref="AS105:AW105"/>
    <mergeCell ref="AX103:BB103"/>
    <mergeCell ref="BC103:BG103"/>
    <mergeCell ref="BH103:BL103"/>
    <mergeCell ref="BM103:BQ103"/>
    <mergeCell ref="A104:B104"/>
    <mergeCell ref="C104:I104"/>
    <mergeCell ref="J104:N104"/>
    <mergeCell ref="O104:X104"/>
    <mergeCell ref="Y104:AC104"/>
    <mergeCell ref="AD104:AH104"/>
    <mergeCell ref="BM104:BQ104"/>
    <mergeCell ref="AI104:AM104"/>
    <mergeCell ref="AN104:AR104"/>
    <mergeCell ref="AS104:AW104"/>
    <mergeCell ref="AX104:BB104"/>
    <mergeCell ref="BC104:BG104"/>
    <mergeCell ref="BH104:BL104"/>
    <mergeCell ref="A103:B103"/>
    <mergeCell ref="C103:I103"/>
    <mergeCell ref="J103:N103"/>
    <mergeCell ref="AN107:AR107"/>
    <mergeCell ref="AS107:AW107"/>
    <mergeCell ref="AX105:BB105"/>
    <mergeCell ref="BC105:BG105"/>
    <mergeCell ref="BH105:BL105"/>
    <mergeCell ref="BM105:BQ105"/>
    <mergeCell ref="A106:B106"/>
    <mergeCell ref="C106:I106"/>
    <mergeCell ref="J106:N106"/>
    <mergeCell ref="O106:X106"/>
    <mergeCell ref="Y106:AC106"/>
    <mergeCell ref="AD106:AH106"/>
    <mergeCell ref="BM106:BQ106"/>
    <mergeCell ref="AI106:AM106"/>
    <mergeCell ref="AN106:AR106"/>
    <mergeCell ref="AS106:AW106"/>
    <mergeCell ref="AX106:BB106"/>
    <mergeCell ref="BC106:BG106"/>
    <mergeCell ref="BH106:BL106"/>
    <mergeCell ref="A105:B105"/>
    <mergeCell ref="C105:I105"/>
    <mergeCell ref="J105:N105"/>
    <mergeCell ref="O105:X105"/>
    <mergeCell ref="Y105:AC105"/>
    <mergeCell ref="AX107:BB107"/>
    <mergeCell ref="BC107:BG107"/>
    <mergeCell ref="BH107:BL107"/>
    <mergeCell ref="BM107:BQ107"/>
    <mergeCell ref="A108:B108"/>
    <mergeCell ref="C108:I108"/>
    <mergeCell ref="J108:N108"/>
    <mergeCell ref="O108:X108"/>
    <mergeCell ref="Y108:AC108"/>
    <mergeCell ref="AD108:AH108"/>
    <mergeCell ref="BM108:BQ108"/>
    <mergeCell ref="AI108:AM108"/>
    <mergeCell ref="AN108:AR108"/>
    <mergeCell ref="AS108:AW108"/>
    <mergeCell ref="AX108:BB108"/>
    <mergeCell ref="BC108:BG108"/>
    <mergeCell ref="BH108:BL108"/>
    <mergeCell ref="A107:B107"/>
    <mergeCell ref="C107:I107"/>
    <mergeCell ref="J107:N107"/>
    <mergeCell ref="O107:X107"/>
    <mergeCell ref="Y107:AC107"/>
    <mergeCell ref="AD107:AH107"/>
    <mergeCell ref="AI107:AM107"/>
    <mergeCell ref="AX109:BB109"/>
    <mergeCell ref="BC109:BG109"/>
    <mergeCell ref="BH109:BL109"/>
    <mergeCell ref="BM109:BQ109"/>
    <mergeCell ref="A111:BQ111"/>
    <mergeCell ref="A113:B114"/>
    <mergeCell ref="C113:I114"/>
    <mergeCell ref="J113:N114"/>
    <mergeCell ref="O113:BQ114"/>
    <mergeCell ref="A109:B109"/>
    <mergeCell ref="C109:I109"/>
    <mergeCell ref="J109:N109"/>
    <mergeCell ref="O109:X109"/>
    <mergeCell ref="Y109:AC109"/>
    <mergeCell ref="AD109:AH109"/>
    <mergeCell ref="AI109:AM109"/>
    <mergeCell ref="AN109:AR109"/>
    <mergeCell ref="AS109:AW109"/>
    <mergeCell ref="A117:B117"/>
    <mergeCell ref="C117:I117"/>
    <mergeCell ref="J117:N117"/>
    <mergeCell ref="O117:BQ117"/>
    <mergeCell ref="A118:B118"/>
    <mergeCell ref="C118:I118"/>
    <mergeCell ref="J118:N118"/>
    <mergeCell ref="O118:BQ118"/>
    <mergeCell ref="A115:B115"/>
    <mergeCell ref="C115:I115"/>
    <mergeCell ref="J115:N115"/>
    <mergeCell ref="O115:BQ115"/>
    <mergeCell ref="A116:B116"/>
    <mergeCell ref="C116:I116"/>
    <mergeCell ref="J116:N116"/>
    <mergeCell ref="O116:BQ116"/>
    <mergeCell ref="A121:B121"/>
    <mergeCell ref="C121:I121"/>
    <mergeCell ref="J121:N121"/>
    <mergeCell ref="O121:BQ121"/>
    <mergeCell ref="A122:B122"/>
    <mergeCell ref="C122:I122"/>
    <mergeCell ref="J122:N122"/>
    <mergeCell ref="O122:BQ122"/>
    <mergeCell ref="A119:B119"/>
    <mergeCell ref="C119:I119"/>
    <mergeCell ref="J119:N119"/>
    <mergeCell ref="O119:BQ119"/>
    <mergeCell ref="A120:B120"/>
    <mergeCell ref="C120:I120"/>
    <mergeCell ref="J120:N120"/>
    <mergeCell ref="O120:BQ120"/>
    <mergeCell ref="A125:B125"/>
    <mergeCell ref="C125:I125"/>
    <mergeCell ref="J125:N125"/>
    <mergeCell ref="O125:BQ125"/>
    <mergeCell ref="A126:B126"/>
    <mergeCell ref="C126:I126"/>
    <mergeCell ref="J126:N126"/>
    <mergeCell ref="O126:BQ126"/>
    <mergeCell ref="A123:B123"/>
    <mergeCell ref="C123:I123"/>
    <mergeCell ref="J123:N123"/>
    <mergeCell ref="O123:BQ123"/>
    <mergeCell ref="A124:B124"/>
    <mergeCell ref="C124:I124"/>
    <mergeCell ref="J124:N124"/>
    <mergeCell ref="O124:BQ124"/>
    <mergeCell ref="A129:B129"/>
    <mergeCell ref="C129:I129"/>
    <mergeCell ref="J129:N129"/>
    <mergeCell ref="O129:BQ129"/>
    <mergeCell ref="A130:B130"/>
    <mergeCell ref="C130:I130"/>
    <mergeCell ref="J130:N130"/>
    <mergeCell ref="O130:BQ130"/>
    <mergeCell ref="A127:B127"/>
    <mergeCell ref="C127:I127"/>
    <mergeCell ref="J127:N127"/>
    <mergeCell ref="O127:BQ127"/>
    <mergeCell ref="A128:B128"/>
    <mergeCell ref="C128:I128"/>
    <mergeCell ref="J128:N128"/>
    <mergeCell ref="O128:BQ128"/>
    <mergeCell ref="A133:B133"/>
    <mergeCell ref="C133:I133"/>
    <mergeCell ref="J133:N133"/>
    <mergeCell ref="O133:BQ133"/>
    <mergeCell ref="A134:B134"/>
    <mergeCell ref="C134:I134"/>
    <mergeCell ref="J134:N134"/>
    <mergeCell ref="O134:BQ134"/>
    <mergeCell ref="A131:B131"/>
    <mergeCell ref="C131:I131"/>
    <mergeCell ref="J131:N131"/>
    <mergeCell ref="O131:BQ131"/>
    <mergeCell ref="A132:B132"/>
    <mergeCell ref="C132:I132"/>
    <mergeCell ref="J132:N132"/>
    <mergeCell ref="O132:BQ132"/>
    <mergeCell ref="A137:B137"/>
    <mergeCell ref="C137:I137"/>
    <mergeCell ref="J137:N137"/>
    <mergeCell ref="O137:BQ137"/>
    <mergeCell ref="A138:B138"/>
    <mergeCell ref="C138:I138"/>
    <mergeCell ref="J138:N138"/>
    <mergeCell ref="O138:BQ138"/>
    <mergeCell ref="A135:B135"/>
    <mergeCell ref="C135:I135"/>
    <mergeCell ref="J135:N135"/>
    <mergeCell ref="O135:BQ135"/>
    <mergeCell ref="A136:B136"/>
    <mergeCell ref="C136:I136"/>
    <mergeCell ref="J136:N136"/>
    <mergeCell ref="O136:BQ136"/>
    <mergeCell ref="A141:B141"/>
    <mergeCell ref="C141:I141"/>
    <mergeCell ref="J141:N141"/>
    <mergeCell ref="O141:BQ141"/>
    <mergeCell ref="A142:B142"/>
    <mergeCell ref="C142:I142"/>
    <mergeCell ref="J142:N142"/>
    <mergeCell ref="O142:BQ142"/>
    <mergeCell ref="A139:B139"/>
    <mergeCell ref="C139:I139"/>
    <mergeCell ref="J139:N139"/>
    <mergeCell ref="O139:BQ139"/>
    <mergeCell ref="A140:B140"/>
    <mergeCell ref="C140:I140"/>
    <mergeCell ref="J140:N140"/>
    <mergeCell ref="O140:BQ140"/>
    <mergeCell ref="A145:B145"/>
    <mergeCell ref="C145:I145"/>
    <mergeCell ref="J145:N145"/>
    <mergeCell ref="O145:BQ145"/>
    <mergeCell ref="A146:B146"/>
    <mergeCell ref="C146:I146"/>
    <mergeCell ref="J146:N146"/>
    <mergeCell ref="O146:BQ146"/>
    <mergeCell ref="A143:B143"/>
    <mergeCell ref="C143:I143"/>
    <mergeCell ref="J143:N143"/>
    <mergeCell ref="O143:BQ143"/>
    <mergeCell ref="A144:B144"/>
    <mergeCell ref="C144:I144"/>
    <mergeCell ref="J144:N144"/>
    <mergeCell ref="O144:BQ144"/>
    <mergeCell ref="W157:AM157"/>
    <mergeCell ref="AP157:BH157"/>
    <mergeCell ref="A160:V160"/>
    <mergeCell ref="W160:AM160"/>
    <mergeCell ref="AP160:BH160"/>
    <mergeCell ref="W161:AM161"/>
    <mergeCell ref="AP161:BH161"/>
    <mergeCell ref="A148:BQ148"/>
    <mergeCell ref="A149:BQ149"/>
    <mergeCell ref="A151:BL151"/>
    <mergeCell ref="A152:BQ152"/>
    <mergeCell ref="A156:V156"/>
    <mergeCell ref="W156:AM156"/>
    <mergeCell ref="AP156:BH156"/>
  </mergeCells>
  <conditionalFormatting sqref="C79">
    <cfRule type="cellIs" dxfId="123" priority="123" stopIfTrue="1" operator="equal">
      <formula>$C78</formula>
    </cfRule>
  </conditionalFormatting>
  <conditionalFormatting sqref="A79:B79">
    <cfRule type="cellIs" dxfId="122" priority="124" stopIfTrue="1" operator="equal">
      <formula>0</formula>
    </cfRule>
  </conditionalFormatting>
  <conditionalFormatting sqref="C80">
    <cfRule type="cellIs" dxfId="121" priority="121" stopIfTrue="1" operator="equal">
      <formula>$C79</formula>
    </cfRule>
  </conditionalFormatting>
  <conditionalFormatting sqref="A80:B80">
    <cfRule type="cellIs" dxfId="120" priority="122" stopIfTrue="1" operator="equal">
      <formula>0</formula>
    </cfRule>
  </conditionalFormatting>
  <conditionalFormatting sqref="C81">
    <cfRule type="cellIs" dxfId="119" priority="119" stopIfTrue="1" operator="equal">
      <formula>$C80</formula>
    </cfRule>
  </conditionalFormatting>
  <conditionalFormatting sqref="A81:B81">
    <cfRule type="cellIs" dxfId="118" priority="120" stopIfTrue="1" operator="equal">
      <formula>0</formula>
    </cfRule>
  </conditionalFormatting>
  <conditionalFormatting sqref="C82">
    <cfRule type="cellIs" dxfId="117" priority="117" stopIfTrue="1" operator="equal">
      <formula>$C81</formula>
    </cfRule>
  </conditionalFormatting>
  <conditionalFormatting sqref="A82:B82">
    <cfRule type="cellIs" dxfId="116" priority="118" stopIfTrue="1" operator="equal">
      <formula>0</formula>
    </cfRule>
  </conditionalFormatting>
  <conditionalFormatting sqref="C83">
    <cfRule type="cellIs" dxfId="115" priority="115" stopIfTrue="1" operator="equal">
      <formula>$C82</formula>
    </cfRule>
  </conditionalFormatting>
  <conditionalFormatting sqref="A83:B83">
    <cfRule type="cellIs" dxfId="114" priority="116" stopIfTrue="1" operator="equal">
      <formula>0</formula>
    </cfRule>
  </conditionalFormatting>
  <conditionalFormatting sqref="C84">
    <cfRule type="cellIs" dxfId="113" priority="113" stopIfTrue="1" operator="equal">
      <formula>$C83</formula>
    </cfRule>
  </conditionalFormatting>
  <conditionalFormatting sqref="A84:B84">
    <cfRule type="cellIs" dxfId="112" priority="114" stopIfTrue="1" operator="equal">
      <formula>0</formula>
    </cfRule>
  </conditionalFormatting>
  <conditionalFormatting sqref="C85">
    <cfRule type="cellIs" dxfId="111" priority="111" stopIfTrue="1" operator="equal">
      <formula>$C84</formula>
    </cfRule>
  </conditionalFormatting>
  <conditionalFormatting sqref="A85:B85">
    <cfRule type="cellIs" dxfId="110" priority="112" stopIfTrue="1" operator="equal">
      <formula>0</formula>
    </cfRule>
  </conditionalFormatting>
  <conditionalFormatting sqref="C86">
    <cfRule type="cellIs" dxfId="109" priority="109" stopIfTrue="1" operator="equal">
      <formula>$C85</formula>
    </cfRule>
  </conditionalFormatting>
  <conditionalFormatting sqref="A86:B86">
    <cfRule type="cellIs" dxfId="108" priority="110" stopIfTrue="1" operator="equal">
      <formula>0</formula>
    </cfRule>
  </conditionalFormatting>
  <conditionalFormatting sqref="C87">
    <cfRule type="cellIs" dxfId="107" priority="107" stopIfTrue="1" operator="equal">
      <formula>$C86</formula>
    </cfRule>
  </conditionalFormatting>
  <conditionalFormatting sqref="A87:B87">
    <cfRule type="cellIs" dxfId="106" priority="108" stopIfTrue="1" operator="equal">
      <formula>0</formula>
    </cfRule>
  </conditionalFormatting>
  <conditionalFormatting sqref="C88">
    <cfRule type="cellIs" dxfId="105" priority="105" stopIfTrue="1" operator="equal">
      <formula>$C87</formula>
    </cfRule>
  </conditionalFormatting>
  <conditionalFormatting sqref="A88:B88">
    <cfRule type="cellIs" dxfId="104" priority="106" stopIfTrue="1" operator="equal">
      <formula>0</formula>
    </cfRule>
  </conditionalFormatting>
  <conditionalFormatting sqref="C89">
    <cfRule type="cellIs" dxfId="103" priority="103" stopIfTrue="1" operator="equal">
      <formula>$C88</formula>
    </cfRule>
  </conditionalFormatting>
  <conditionalFormatting sqref="A89:B89">
    <cfRule type="cellIs" dxfId="102" priority="104" stopIfTrue="1" operator="equal">
      <formula>0</formula>
    </cfRule>
  </conditionalFormatting>
  <conditionalFormatting sqref="C90">
    <cfRule type="cellIs" dxfId="101" priority="101" stopIfTrue="1" operator="equal">
      <formula>$C89</formula>
    </cfRule>
  </conditionalFormatting>
  <conditionalFormatting sqref="A90:B90">
    <cfRule type="cellIs" dxfId="100" priority="102" stopIfTrue="1" operator="equal">
      <formula>0</formula>
    </cfRule>
  </conditionalFormatting>
  <conditionalFormatting sqref="C91">
    <cfRule type="cellIs" dxfId="99" priority="99" stopIfTrue="1" operator="equal">
      <formula>$C90</formula>
    </cfRule>
  </conditionalFormatting>
  <conditionalFormatting sqref="A91:B91">
    <cfRule type="cellIs" dxfId="98" priority="100" stopIfTrue="1" operator="equal">
      <formula>0</formula>
    </cfRule>
  </conditionalFormatting>
  <conditionalFormatting sqref="C92">
    <cfRule type="cellIs" dxfId="97" priority="97" stopIfTrue="1" operator="equal">
      <formula>$C91</formula>
    </cfRule>
  </conditionalFormatting>
  <conditionalFormatting sqref="A92:B92">
    <cfRule type="cellIs" dxfId="96" priority="98" stopIfTrue="1" operator="equal">
      <formula>0</formula>
    </cfRule>
  </conditionalFormatting>
  <conditionalFormatting sqref="C93">
    <cfRule type="cellIs" dxfId="95" priority="95" stopIfTrue="1" operator="equal">
      <formula>$C92</formula>
    </cfRule>
  </conditionalFormatting>
  <conditionalFormatting sqref="A93:B93">
    <cfRule type="cellIs" dxfId="94" priority="96" stopIfTrue="1" operator="equal">
      <formula>0</formula>
    </cfRule>
  </conditionalFormatting>
  <conditionalFormatting sqref="C94">
    <cfRule type="cellIs" dxfId="93" priority="93" stopIfTrue="1" operator="equal">
      <formula>$C93</formula>
    </cfRule>
  </conditionalFormatting>
  <conditionalFormatting sqref="A94:B94">
    <cfRule type="cellIs" dxfId="92" priority="94" stopIfTrue="1" operator="equal">
      <formula>0</formula>
    </cfRule>
  </conditionalFormatting>
  <conditionalFormatting sqref="C95">
    <cfRule type="cellIs" dxfId="91" priority="91" stopIfTrue="1" operator="equal">
      <formula>$C94</formula>
    </cfRule>
  </conditionalFormatting>
  <conditionalFormatting sqref="A95:B95">
    <cfRule type="cellIs" dxfId="90" priority="92" stopIfTrue="1" operator="equal">
      <formula>0</formula>
    </cfRule>
  </conditionalFormatting>
  <conditionalFormatting sqref="C96">
    <cfRule type="cellIs" dxfId="89" priority="89" stopIfTrue="1" operator="equal">
      <formula>$C95</formula>
    </cfRule>
  </conditionalFormatting>
  <conditionalFormatting sqref="A96:B96">
    <cfRule type="cellIs" dxfId="88" priority="90" stopIfTrue="1" operator="equal">
      <formula>0</formula>
    </cfRule>
  </conditionalFormatting>
  <conditionalFormatting sqref="C97">
    <cfRule type="cellIs" dxfId="87" priority="87" stopIfTrue="1" operator="equal">
      <formula>$C96</formula>
    </cfRule>
  </conditionalFormatting>
  <conditionalFormatting sqref="A97:B97">
    <cfRule type="cellIs" dxfId="86" priority="88" stopIfTrue="1" operator="equal">
      <formula>0</formula>
    </cfRule>
  </conditionalFormatting>
  <conditionalFormatting sqref="C98">
    <cfRule type="cellIs" dxfId="85" priority="85" stopIfTrue="1" operator="equal">
      <formula>$C97</formula>
    </cfRule>
  </conditionalFormatting>
  <conditionalFormatting sqref="A98:B98">
    <cfRule type="cellIs" dxfId="84" priority="86" stopIfTrue="1" operator="equal">
      <formula>0</formula>
    </cfRule>
  </conditionalFormatting>
  <conditionalFormatting sqref="C99">
    <cfRule type="cellIs" dxfId="83" priority="83" stopIfTrue="1" operator="equal">
      <formula>$C98</formula>
    </cfRule>
  </conditionalFormatting>
  <conditionalFormatting sqref="A99:B99">
    <cfRule type="cellIs" dxfId="82" priority="84" stopIfTrue="1" operator="equal">
      <formula>0</formula>
    </cfRule>
  </conditionalFormatting>
  <conditionalFormatting sqref="C100">
    <cfRule type="cellIs" dxfId="81" priority="81" stopIfTrue="1" operator="equal">
      <formula>$C99</formula>
    </cfRule>
  </conditionalFormatting>
  <conditionalFormatting sqref="A100:B100">
    <cfRule type="cellIs" dxfId="80" priority="82" stopIfTrue="1" operator="equal">
      <formula>0</formula>
    </cfRule>
  </conditionalFormatting>
  <conditionalFormatting sqref="C101">
    <cfRule type="cellIs" dxfId="79" priority="79" stopIfTrue="1" operator="equal">
      <formula>$C100</formula>
    </cfRule>
  </conditionalFormatting>
  <conditionalFormatting sqref="A101:B101">
    <cfRule type="cellIs" dxfId="78" priority="80" stopIfTrue="1" operator="equal">
      <formula>0</formula>
    </cfRule>
  </conditionalFormatting>
  <conditionalFormatting sqref="C102">
    <cfRule type="cellIs" dxfId="77" priority="77" stopIfTrue="1" operator="equal">
      <formula>$C101</formula>
    </cfRule>
  </conditionalFormatting>
  <conditionalFormatting sqref="A102:B102">
    <cfRule type="cellIs" dxfId="76" priority="78" stopIfTrue="1" operator="equal">
      <formula>0</formula>
    </cfRule>
  </conditionalFormatting>
  <conditionalFormatting sqref="C103">
    <cfRule type="cellIs" dxfId="75" priority="75" stopIfTrue="1" operator="equal">
      <formula>$C102</formula>
    </cfRule>
  </conditionalFormatting>
  <conditionalFormatting sqref="A103:B103">
    <cfRule type="cellIs" dxfId="74" priority="76" stopIfTrue="1" operator="equal">
      <formula>0</formula>
    </cfRule>
  </conditionalFormatting>
  <conditionalFormatting sqref="C104">
    <cfRule type="cellIs" dxfId="73" priority="73" stopIfTrue="1" operator="equal">
      <formula>$C103</formula>
    </cfRule>
  </conditionalFormatting>
  <conditionalFormatting sqref="A104:B104">
    <cfRule type="cellIs" dxfId="72" priority="74" stopIfTrue="1" operator="equal">
      <formula>0</formula>
    </cfRule>
  </conditionalFormatting>
  <conditionalFormatting sqref="C105">
    <cfRule type="cellIs" dxfId="71" priority="71" stopIfTrue="1" operator="equal">
      <formula>$C104</formula>
    </cfRule>
  </conditionalFormatting>
  <conditionalFormatting sqref="A105:B105">
    <cfRule type="cellIs" dxfId="70" priority="72" stopIfTrue="1" operator="equal">
      <formula>0</formula>
    </cfRule>
  </conditionalFormatting>
  <conditionalFormatting sqref="C106">
    <cfRule type="cellIs" dxfId="69" priority="69" stopIfTrue="1" operator="equal">
      <formula>$C105</formula>
    </cfRule>
  </conditionalFormatting>
  <conditionalFormatting sqref="A106:B106">
    <cfRule type="cellIs" dxfId="68" priority="70" stopIfTrue="1" operator="equal">
      <formula>0</formula>
    </cfRule>
  </conditionalFormatting>
  <conditionalFormatting sqref="C107">
    <cfRule type="cellIs" dxfId="67" priority="67" stopIfTrue="1" operator="equal">
      <formula>$C106</formula>
    </cfRule>
  </conditionalFormatting>
  <conditionalFormatting sqref="A107:B107">
    <cfRule type="cellIs" dxfId="66" priority="68" stopIfTrue="1" operator="equal">
      <formula>0</formula>
    </cfRule>
  </conditionalFormatting>
  <conditionalFormatting sqref="C108">
    <cfRule type="cellIs" dxfId="65" priority="65" stopIfTrue="1" operator="equal">
      <formula>$C107</formula>
    </cfRule>
  </conditionalFormatting>
  <conditionalFormatting sqref="A108:B108">
    <cfRule type="cellIs" dxfId="64" priority="66" stopIfTrue="1" operator="equal">
      <formula>0</formula>
    </cfRule>
  </conditionalFormatting>
  <conditionalFormatting sqref="C109:C110 C147">
    <cfRule type="cellIs" dxfId="63" priority="63" stopIfTrue="1" operator="equal">
      <formula>$C108</formula>
    </cfRule>
  </conditionalFormatting>
  <conditionalFormatting sqref="A109:B110 A147:B147">
    <cfRule type="cellIs" dxfId="62" priority="64" stopIfTrue="1" operator="equal">
      <formula>0</formula>
    </cfRule>
  </conditionalFormatting>
  <conditionalFormatting sqref="C116">
    <cfRule type="cellIs" dxfId="61" priority="61" stopIfTrue="1" operator="equal">
      <formula>#REF!</formula>
    </cfRule>
  </conditionalFormatting>
  <conditionalFormatting sqref="A116:B116">
    <cfRule type="cellIs" dxfId="60" priority="62" stopIfTrue="1" operator="equal">
      <formula>0</formula>
    </cfRule>
  </conditionalFormatting>
  <conditionalFormatting sqref="C117">
    <cfRule type="cellIs" dxfId="59" priority="59" stopIfTrue="1" operator="equal">
      <formula>$C116</formula>
    </cfRule>
  </conditionalFormatting>
  <conditionalFormatting sqref="A117:B117">
    <cfRule type="cellIs" dxfId="58" priority="60" stopIfTrue="1" operator="equal">
      <formula>0</formula>
    </cfRule>
  </conditionalFormatting>
  <conditionalFormatting sqref="C118">
    <cfRule type="cellIs" dxfId="57" priority="57" stopIfTrue="1" operator="equal">
      <formula>$C117</formula>
    </cfRule>
  </conditionalFormatting>
  <conditionalFormatting sqref="A118:B118">
    <cfRule type="cellIs" dxfId="56" priority="58" stopIfTrue="1" operator="equal">
      <formula>0</formula>
    </cfRule>
  </conditionalFormatting>
  <conditionalFormatting sqref="C119">
    <cfRule type="cellIs" dxfId="55" priority="55" stopIfTrue="1" operator="equal">
      <formula>$C118</formula>
    </cfRule>
  </conditionalFormatting>
  <conditionalFormatting sqref="A119:B119">
    <cfRule type="cellIs" dxfId="54" priority="56" stopIfTrue="1" operator="equal">
      <formula>0</formula>
    </cfRule>
  </conditionalFormatting>
  <conditionalFormatting sqref="C120">
    <cfRule type="cellIs" dxfId="53" priority="53" stopIfTrue="1" operator="equal">
      <formula>$C119</formula>
    </cfRule>
  </conditionalFormatting>
  <conditionalFormatting sqref="A120:B120">
    <cfRule type="cellIs" dxfId="52" priority="54" stopIfTrue="1" operator="equal">
      <formula>0</formula>
    </cfRule>
  </conditionalFormatting>
  <conditionalFormatting sqref="C121">
    <cfRule type="cellIs" dxfId="51" priority="51" stopIfTrue="1" operator="equal">
      <formula>$C120</formula>
    </cfRule>
  </conditionalFormatting>
  <conditionalFormatting sqref="A121:B121">
    <cfRule type="cellIs" dxfId="50" priority="52" stopIfTrue="1" operator="equal">
      <formula>0</formula>
    </cfRule>
  </conditionalFormatting>
  <conditionalFormatting sqref="C122">
    <cfRule type="cellIs" dxfId="49" priority="49" stopIfTrue="1" operator="equal">
      <formula>$C121</formula>
    </cfRule>
  </conditionalFormatting>
  <conditionalFormatting sqref="A122:B122">
    <cfRule type="cellIs" dxfId="48" priority="50" stopIfTrue="1" operator="equal">
      <formula>0</formula>
    </cfRule>
  </conditionalFormatting>
  <conditionalFormatting sqref="C123">
    <cfRule type="cellIs" dxfId="47" priority="47" stopIfTrue="1" operator="equal">
      <formula>$C122</formula>
    </cfRule>
  </conditionalFormatting>
  <conditionalFormatting sqref="A123:B123">
    <cfRule type="cellIs" dxfId="46" priority="48" stopIfTrue="1" operator="equal">
      <formula>0</formula>
    </cfRule>
  </conditionalFormatting>
  <conditionalFormatting sqref="C124">
    <cfRule type="cellIs" dxfId="45" priority="45" stopIfTrue="1" operator="equal">
      <formula>$C123</formula>
    </cfRule>
  </conditionalFormatting>
  <conditionalFormatting sqref="A124:B124">
    <cfRule type="cellIs" dxfId="44" priority="46" stopIfTrue="1" operator="equal">
      <formula>0</formula>
    </cfRule>
  </conditionalFormatting>
  <conditionalFormatting sqref="C125">
    <cfRule type="cellIs" dxfId="43" priority="43" stopIfTrue="1" operator="equal">
      <formula>$C124</formula>
    </cfRule>
  </conditionalFormatting>
  <conditionalFormatting sqref="A125:B125">
    <cfRule type="cellIs" dxfId="42" priority="44" stopIfTrue="1" operator="equal">
      <formula>0</formula>
    </cfRule>
  </conditionalFormatting>
  <conditionalFormatting sqref="C126">
    <cfRule type="cellIs" dxfId="41" priority="41" stopIfTrue="1" operator="equal">
      <formula>$C125</formula>
    </cfRule>
  </conditionalFormatting>
  <conditionalFormatting sqref="A126:B126">
    <cfRule type="cellIs" dxfId="40" priority="42" stopIfTrue="1" operator="equal">
      <formula>0</formula>
    </cfRule>
  </conditionalFormatting>
  <conditionalFormatting sqref="C127">
    <cfRule type="cellIs" dxfId="39" priority="39" stopIfTrue="1" operator="equal">
      <formula>$C126</formula>
    </cfRule>
  </conditionalFormatting>
  <conditionalFormatting sqref="A127:B127">
    <cfRule type="cellIs" dxfId="38" priority="40" stopIfTrue="1" operator="equal">
      <formula>0</formula>
    </cfRule>
  </conditionalFormatting>
  <conditionalFormatting sqref="C128">
    <cfRule type="cellIs" dxfId="37" priority="37" stopIfTrue="1" operator="equal">
      <formula>$C127</formula>
    </cfRule>
  </conditionalFormatting>
  <conditionalFormatting sqref="A128:B128">
    <cfRule type="cellIs" dxfId="36" priority="38" stopIfTrue="1" operator="equal">
      <formula>0</formula>
    </cfRule>
  </conditionalFormatting>
  <conditionalFormatting sqref="C129">
    <cfRule type="cellIs" dxfId="35" priority="35" stopIfTrue="1" operator="equal">
      <formula>$C128</formula>
    </cfRule>
  </conditionalFormatting>
  <conditionalFormatting sqref="A129:B129">
    <cfRule type="cellIs" dxfId="34" priority="36" stopIfTrue="1" operator="equal">
      <formula>0</formula>
    </cfRule>
  </conditionalFormatting>
  <conditionalFormatting sqref="C130">
    <cfRule type="cellIs" dxfId="33" priority="33" stopIfTrue="1" operator="equal">
      <formula>$C129</formula>
    </cfRule>
  </conditionalFormatting>
  <conditionalFormatting sqref="A130:B130">
    <cfRule type="cellIs" dxfId="32" priority="34" stopIfTrue="1" operator="equal">
      <formula>0</formula>
    </cfRule>
  </conditionalFormatting>
  <conditionalFormatting sqref="C131">
    <cfRule type="cellIs" dxfId="31" priority="31" stopIfTrue="1" operator="equal">
      <formula>$C130</formula>
    </cfRule>
  </conditionalFormatting>
  <conditionalFormatting sqref="A131:B131">
    <cfRule type="cellIs" dxfId="30" priority="32" stopIfTrue="1" operator="equal">
      <formula>0</formula>
    </cfRule>
  </conditionalFormatting>
  <conditionalFormatting sqref="C132">
    <cfRule type="cellIs" dxfId="29" priority="29" stopIfTrue="1" operator="equal">
      <formula>$C131</formula>
    </cfRule>
  </conditionalFormatting>
  <conditionalFormatting sqref="A132:B132">
    <cfRule type="cellIs" dxfId="28" priority="30" stopIfTrue="1" operator="equal">
      <formula>0</formula>
    </cfRule>
  </conditionalFormatting>
  <conditionalFormatting sqref="C133">
    <cfRule type="cellIs" dxfId="27" priority="27" stopIfTrue="1" operator="equal">
      <formula>$C132</formula>
    </cfRule>
  </conditionalFormatting>
  <conditionalFormatting sqref="A133:B133">
    <cfRule type="cellIs" dxfId="26" priority="28" stopIfTrue="1" operator="equal">
      <formula>0</formula>
    </cfRule>
  </conditionalFormatting>
  <conditionalFormatting sqref="C134">
    <cfRule type="cellIs" dxfId="25" priority="25" stopIfTrue="1" operator="equal">
      <formula>$C133</formula>
    </cfRule>
  </conditionalFormatting>
  <conditionalFormatting sqref="A134:B134">
    <cfRule type="cellIs" dxfId="24" priority="26" stopIfTrue="1" operator="equal">
      <formula>0</formula>
    </cfRule>
  </conditionalFormatting>
  <conditionalFormatting sqref="C135">
    <cfRule type="cellIs" dxfId="23" priority="23" stopIfTrue="1" operator="equal">
      <formula>$C134</formula>
    </cfRule>
  </conditionalFormatting>
  <conditionalFormatting sqref="A135:B135">
    <cfRule type="cellIs" dxfId="22" priority="24" stopIfTrue="1" operator="equal">
      <formula>0</formula>
    </cfRule>
  </conditionalFormatting>
  <conditionalFormatting sqref="C136">
    <cfRule type="cellIs" dxfId="21" priority="21" stopIfTrue="1" operator="equal">
      <formula>$C135</formula>
    </cfRule>
  </conditionalFormatting>
  <conditionalFormatting sqref="A136:B136">
    <cfRule type="cellIs" dxfId="20" priority="22" stopIfTrue="1" operator="equal">
      <formula>0</formula>
    </cfRule>
  </conditionalFormatting>
  <conditionalFormatting sqref="C137">
    <cfRule type="cellIs" dxfId="19" priority="19" stopIfTrue="1" operator="equal">
      <formula>$C136</formula>
    </cfRule>
  </conditionalFormatting>
  <conditionalFormatting sqref="A137:B137">
    <cfRule type="cellIs" dxfId="18" priority="20" stopIfTrue="1" operator="equal">
      <formula>0</formula>
    </cfRule>
  </conditionalFormatting>
  <conditionalFormatting sqref="C138">
    <cfRule type="cellIs" dxfId="17" priority="17" stopIfTrue="1" operator="equal">
      <formula>$C137</formula>
    </cfRule>
  </conditionalFormatting>
  <conditionalFormatting sqref="A138:B138">
    <cfRule type="cellIs" dxfId="16" priority="18" stopIfTrue="1" operator="equal">
      <formula>0</formula>
    </cfRule>
  </conditionalFormatting>
  <conditionalFormatting sqref="C139">
    <cfRule type="cellIs" dxfId="15" priority="15" stopIfTrue="1" operator="equal">
      <formula>$C138</formula>
    </cfRule>
  </conditionalFormatting>
  <conditionalFormatting sqref="A139:B139">
    <cfRule type="cellIs" dxfId="14" priority="16" stopIfTrue="1" operator="equal">
      <formula>0</formula>
    </cfRule>
  </conditionalFormatting>
  <conditionalFormatting sqref="C140">
    <cfRule type="cellIs" dxfId="13" priority="13" stopIfTrue="1" operator="equal">
      <formula>$C139</formula>
    </cfRule>
  </conditionalFormatting>
  <conditionalFormatting sqref="A140:B140">
    <cfRule type="cellIs" dxfId="12" priority="14" stopIfTrue="1" operator="equal">
      <formula>0</formula>
    </cfRule>
  </conditionalFormatting>
  <conditionalFormatting sqref="C141">
    <cfRule type="cellIs" dxfId="11" priority="11" stopIfTrue="1" operator="equal">
      <formula>$C140</formula>
    </cfRule>
  </conditionalFormatting>
  <conditionalFormatting sqref="A141:B141">
    <cfRule type="cellIs" dxfId="10" priority="12" stopIfTrue="1" operator="equal">
      <formula>0</formula>
    </cfRule>
  </conditionalFormatting>
  <conditionalFormatting sqref="C142">
    <cfRule type="cellIs" dxfId="9" priority="9" stopIfTrue="1" operator="equal">
      <formula>$C141</formula>
    </cfRule>
  </conditionalFormatting>
  <conditionalFormatting sqref="A142:B142">
    <cfRule type="cellIs" dxfId="8" priority="10" stopIfTrue="1" operator="equal">
      <formula>0</formula>
    </cfRule>
  </conditionalFormatting>
  <conditionalFormatting sqref="C143">
    <cfRule type="cellIs" dxfId="7" priority="7" stopIfTrue="1" operator="equal">
      <formula>$C142</formula>
    </cfRule>
  </conditionalFormatting>
  <conditionalFormatting sqref="A143:B143">
    <cfRule type="cellIs" dxfId="6" priority="8" stopIfTrue="1" operator="equal">
      <formula>0</formula>
    </cfRule>
  </conditionalFormatting>
  <conditionalFormatting sqref="C144">
    <cfRule type="cellIs" dxfId="5" priority="5" stopIfTrue="1" operator="equal">
      <formula>$C143</formula>
    </cfRule>
  </conditionalFormatting>
  <conditionalFormatting sqref="A144:B144">
    <cfRule type="cellIs" dxfId="4" priority="6" stopIfTrue="1" operator="equal">
      <formula>0</formula>
    </cfRule>
  </conditionalFormatting>
  <conditionalFormatting sqref="C145">
    <cfRule type="cellIs" dxfId="3" priority="3" stopIfTrue="1" operator="equal">
      <formula>$C144</formula>
    </cfRule>
  </conditionalFormatting>
  <conditionalFormatting sqref="A145:B145">
    <cfRule type="cellIs" dxfId="2" priority="4" stopIfTrue="1" operator="equal">
      <formula>0</formula>
    </cfRule>
  </conditionalFormatting>
  <conditionalFormatting sqref="C146">
    <cfRule type="cellIs" dxfId="1" priority="1" stopIfTrue="1" operator="equal">
      <formula>$C145</formula>
    </cfRule>
  </conditionalFormatting>
  <conditionalFormatting sqref="A146:B146">
    <cfRule type="cellIs" dxfId="0" priority="2" stopIfTrue="1" operator="equal">
      <formula>0</formula>
    </cfRule>
  </conditionalFormatting>
  <pageMargins left="0.31496062992125984" right="0.31496062992125984" top="0.39370078740157483" bottom="0.39370078740157483" header="0" footer="0"/>
  <pageSetup paperSize="9" scale="66"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0611010</vt:lpstr>
      <vt:lpstr>'0611010'!Область_друку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2023-02-20T09:09:39Z</dcterms:created>
  <dcterms:modified xsi:type="dcterms:W3CDTF">2023-02-24T13:35:04Z</dcterms:modified>
</cp:coreProperties>
</file>