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bunkova\Desktop\ЗВИТИ ПО ПАСПОРТАХ 2020\"/>
    </mc:Choice>
  </mc:AlternateContent>
  <bookViews>
    <workbookView xWindow="480" yWindow="132" windowWidth="27792" windowHeight="14388"/>
  </bookViews>
  <sheets>
    <sheet name="КПК0217691" sheetId="1" r:id="rId1"/>
  </sheets>
  <definedNames>
    <definedName name="_xlnm.Print_Area" localSheetId="0">КПК0217691!$A$1:$BQ$95</definedName>
  </definedNames>
  <calcPr calcId="152511" refMode="R1C1"/>
</workbook>
</file>

<file path=xl/calcChain.xml><?xml version="1.0" encoding="utf-8"?>
<calcChain xmlns="http://schemas.openxmlformats.org/spreadsheetml/2006/main">
  <c r="AX83" i="1" l="1"/>
  <c r="AX82" i="1"/>
  <c r="AX80" i="1"/>
  <c r="AX78" i="1"/>
  <c r="AX77" i="1"/>
  <c r="AX76" i="1"/>
  <c r="AX75" i="1"/>
  <c r="AX74" i="1"/>
  <c r="AX73" i="1"/>
  <c r="AX71" i="1"/>
  <c r="AX70" i="1"/>
  <c r="AX69" i="1"/>
  <c r="AX68" i="1"/>
  <c r="AI83" i="1"/>
  <c r="AI82" i="1"/>
  <c r="AI81" i="1"/>
  <c r="AI80" i="1"/>
  <c r="AI78" i="1"/>
  <c r="AI77" i="1"/>
  <c r="AI76" i="1"/>
  <c r="AI75" i="1"/>
  <c r="AI74" i="1"/>
  <c r="AI73" i="1"/>
  <c r="AI71" i="1"/>
  <c r="AI70" i="1"/>
  <c r="AI69" i="1"/>
  <c r="AI68" i="1"/>
  <c r="BH83" i="1"/>
  <c r="BC83" i="1"/>
  <c r="BH82" i="1"/>
  <c r="BC82" i="1"/>
  <c r="BH81" i="1"/>
  <c r="BC81" i="1"/>
  <c r="BM81" i="1" s="1"/>
  <c r="BH80" i="1"/>
  <c r="BC80" i="1"/>
  <c r="BM80" i="1" s="1"/>
  <c r="BH78" i="1"/>
  <c r="BC78" i="1"/>
  <c r="BH77" i="1"/>
  <c r="BC77" i="1"/>
  <c r="BM77" i="1" s="1"/>
  <c r="BH76" i="1"/>
  <c r="BC76" i="1"/>
  <c r="BM76" i="1" s="1"/>
  <c r="BH75" i="1"/>
  <c r="BC75" i="1"/>
  <c r="BM75" i="1" s="1"/>
  <c r="BH74" i="1"/>
  <c r="BC74" i="1"/>
  <c r="BM74" i="1" s="1"/>
  <c r="BH73" i="1"/>
  <c r="BC73" i="1"/>
  <c r="BM73" i="1" s="1"/>
  <c r="BH71" i="1"/>
  <c r="BC71" i="1"/>
  <c r="BM71" i="1" s="1"/>
  <c r="BH70" i="1"/>
  <c r="BC70" i="1"/>
  <c r="BM70" i="1" s="1"/>
  <c r="BH69" i="1"/>
  <c r="BC69" i="1"/>
  <c r="BM69" i="1" s="1"/>
  <c r="BH68" i="1"/>
  <c r="BC68" i="1"/>
  <c r="BC67" i="1"/>
  <c r="AI67" i="1"/>
  <c r="AL58" i="1"/>
  <c r="V58" i="1"/>
  <c r="Q58" i="1"/>
  <c r="BM83" i="1" l="1"/>
  <c r="BM82" i="1"/>
  <c r="BM78" i="1"/>
  <c r="BM68" i="1"/>
  <c r="AU49" i="1"/>
  <c r="AF49" i="1" l="1"/>
  <c r="AA49" i="1"/>
  <c r="BI47" i="1"/>
  <c r="BD47" i="1"/>
  <c r="BN47" i="1" s="1"/>
  <c r="AZ47" i="1"/>
  <c r="AK47" i="1"/>
  <c r="BI46" i="1"/>
  <c r="BD46" i="1"/>
  <c r="AZ46" i="1"/>
  <c r="AK46" i="1"/>
  <c r="BI45" i="1"/>
  <c r="BD45" i="1"/>
  <c r="AZ45" i="1"/>
  <c r="AK45" i="1"/>
  <c r="BI44" i="1"/>
  <c r="BD44" i="1"/>
  <c r="AZ44" i="1"/>
  <c r="AK44" i="1"/>
  <c r="BN45" i="1" l="1"/>
  <c r="BN46" i="1"/>
  <c r="BN44" i="1"/>
  <c r="BB58" i="1"/>
  <c r="AW58" i="1"/>
  <c r="AQ58" i="1"/>
  <c r="AS67" i="1" s="1"/>
  <c r="AA58" i="1"/>
  <c r="BB57" i="1"/>
  <c r="AW57" i="1"/>
  <c r="AQ57" i="1"/>
  <c r="AA57" i="1"/>
  <c r="BI49" i="1"/>
  <c r="BD49" i="1"/>
  <c r="AZ49" i="1"/>
  <c r="AK49" i="1"/>
  <c r="BI48" i="1"/>
  <c r="BD48" i="1"/>
  <c r="AZ48" i="1"/>
  <c r="AK48" i="1"/>
  <c r="BH67" i="1" l="1"/>
  <c r="BM67" i="1" s="1"/>
  <c r="AX67" i="1"/>
  <c r="BG58" i="1"/>
  <c r="BG57" i="1"/>
  <c r="BN48" i="1"/>
  <c r="BN49" i="1"/>
</calcChain>
</file>

<file path=xl/sharedStrings.xml><?xml version="1.0" encoding="utf-8"?>
<sst xmlns="http://schemas.openxmlformats.org/spreadsheetml/2006/main" count="202" uniqueCount="110">
  <si>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</si>
  <si>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</si>
  <si>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</si>
  <si>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</si>
  <si>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</si>
  <si>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</si>
  <si>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</si>
  <si>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</si>
  <si>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</si>
  <si>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</si>
  <si>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</si>
  <si>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</si>
  <si>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</si>
  <si>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</si>
  <si>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</si>
  <si>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</si>
  <si>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</si>
  <si>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</si>
  <si>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</si>
  <si>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</si>
  <si>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</si>
  <si>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</si>
  <si>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</si>
  <si>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</si>
  <si>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</si>
  <si>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</si>
  <si>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</si>
  <si>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</si>
  <si>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</si>
  <si>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</si>
  <si>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</si>
  <si>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</si>
  <si>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</si>
  <si>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</si>
  <si>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</si>
  <si>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</si>
  <si>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</si>
  <si>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</si>
  <si>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</si>
  <si>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</si>
  <si>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</si>
  <si>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</si>
  <si>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</si>
  <si>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</si>
  <si>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</si>
  <si>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</si>
  <si>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</si>
  <si>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</si>
  <si>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</si>
  <si>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</si>
  <si>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</si>
  <si>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</si>
  <si>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</si>
  <si>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</si>
  <si>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</si>
  <si>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</si>
  <si>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</si>
  <si>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</si>
  <si>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</si>
  <si>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</si>
  <si>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</si>
  <si>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</si>
  <si>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</si>
  <si>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</si>
  <si>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</si>
  <si>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УСЬОГО</t>
  </si>
  <si>
    <t>Усього</t>
  </si>
  <si>
    <t>0200000</t>
  </si>
  <si>
    <t>Виконавчий комітет Хмельницької міської ради Хмельницької області</t>
  </si>
  <si>
    <t>Міський голова</t>
  </si>
  <si>
    <t>Головний бухгалтер</t>
  </si>
  <si>
    <t>О.С Симчишин</t>
  </si>
  <si>
    <t>Л.В. Стародуб</t>
  </si>
  <si>
    <t>04060772</t>
  </si>
  <si>
    <t xml:space="preserve">  гривень</t>
  </si>
  <si>
    <t>місцевого бюджету на 2020  рік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</si>
  <si>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</si>
  <si>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</si>
  <si>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0210000</t>
  </si>
  <si>
    <t>7691</t>
  </si>
  <si>
    <t>0490</t>
  </si>
  <si>
    <t>Забезпечення соціально- економічного та культурного розвитку міста</t>
  </si>
  <si>
    <t>Виплата винагороди головам квартальних комітетів</t>
  </si>
  <si>
    <t>Інші організаційні видатки</t>
  </si>
  <si>
    <t>Виплата грошової винагороди "Почесним громадянам міста Хмельницького"</t>
  </si>
  <si>
    <t>Виплата грошової винагороди "Мужність і відвага"</t>
  </si>
  <si>
    <t>Виплата грошової винагороди учасникам бойових дій на території інших держав</t>
  </si>
  <si>
    <t>Програма економічногоі соціального розвитку міста Хмельницького на 2020 рік</t>
  </si>
  <si>
    <t>обсяг витрат на проведення заходів</t>
  </si>
  <si>
    <t>грн</t>
  </si>
  <si>
    <t>кошторис</t>
  </si>
  <si>
    <t>обсяг витрат на виплату винагороди головам квартальних комітетів</t>
  </si>
  <si>
    <t>розрахунок</t>
  </si>
  <si>
    <t>обсяг витрат на виплату винагороди "Почесним громадянам міста Хмельницького"</t>
  </si>
  <si>
    <t>Кількість заходів</t>
  </si>
  <si>
    <t>од</t>
  </si>
  <si>
    <t>перспективний план</t>
  </si>
  <si>
    <t>кількість осіб яким планується надати винагороду "Почесним громадянам міста Хмельницького"</t>
  </si>
  <si>
    <t>кількість осіб яким планується надати винагороду"Мужність і відвага"</t>
  </si>
  <si>
    <t>кількість осіб яким планується надати винагороду учасникам бойових дій на території інших держав</t>
  </si>
  <si>
    <t>кількість осіб яким планується надати винагороду  головам квартальних комітетів</t>
  </si>
  <si>
    <t>середні витрати на виплату грошової винагороди 1-й особі "Почесним громадянам міста Хмельницького"</t>
  </si>
  <si>
    <t>середні витрати на виплату грошової винагороди 1-й особі"Мужність і відвага"</t>
  </si>
  <si>
    <t>середні витрати на виплату грошової винагороди 1-й особі учасникам бойових дій на території інших держав</t>
  </si>
  <si>
    <t>середні витрати на виплату грошової винагороди 1-й особі  головам квартальних комітетів</t>
  </si>
  <si>
    <t>середні витрати на проведення одного заходу</t>
  </si>
  <si>
    <t>Бюджетна програма виконана в повному обсязі.</t>
  </si>
  <si>
    <t>затрат</t>
  </si>
  <si>
    <t>продукту</t>
  </si>
  <si>
    <t>ефективності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</si>
</sst>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4" fontId="9" fillId="0" borderId="3" xfId="0" applyNumberFormat="1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4" fontId="10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4" fontId="18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4" fontId="21" fillId="0" borderId="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5"/>
  <sheetViews>
    <sheetView tabSelected="1" view="pageBreakPreview" topLeftCell="A72" zoomScale="60" zoomScaleNormal="100" workbookViewId="0">
      <selection activeCell="C80" sqref="C80:I80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72" t="s">
        <v>51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64" ht="9" customHeight="1" x14ac:dyDescent="0.25"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64" ht="15.75" customHeight="1" x14ac:dyDescent="0.25"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</row>
    <row r="7" spans="1:64" ht="9.75" hidden="1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</row>
    <row r="8" spans="1:64" ht="9.75" hidden="1" customHeight="1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</row>
    <row r="9" spans="1:64" ht="8.25" hidden="1" customHeight="1" x14ac:dyDescent="0.2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</row>
    <row r="10" spans="1:64" ht="15.6" x14ac:dyDescent="0.25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 x14ac:dyDescent="0.25">
      <c r="A11" s="84" t="s">
        <v>37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5.75" customHeight="1" x14ac:dyDescent="0.25">
      <c r="A12" s="84" t="s">
        <v>75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ht="6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" customHeight="1" x14ac:dyDescent="0.25">
      <c r="A14" s="17" t="s">
        <v>8</v>
      </c>
      <c r="B14" s="85" t="s">
        <v>67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18"/>
      <c r="N14" s="87" t="s">
        <v>68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19"/>
      <c r="AU14" s="85" t="s">
        <v>73</v>
      </c>
      <c r="AV14" s="86"/>
      <c r="AW14" s="86"/>
      <c r="AX14" s="86"/>
      <c r="AY14" s="86"/>
      <c r="AZ14" s="86"/>
      <c r="BA14" s="86"/>
      <c r="BB14" s="86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5">
      <c r="A15" s="20"/>
      <c r="B15" s="93" t="s">
        <v>56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20"/>
      <c r="N15" s="94" t="s">
        <v>57</v>
      </c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20"/>
      <c r="AU15" s="93" t="s">
        <v>58</v>
      </c>
      <c r="AV15" s="93"/>
      <c r="AW15" s="93"/>
      <c r="AX15" s="93"/>
      <c r="AY15" s="93"/>
      <c r="AZ15" s="93"/>
      <c r="BA15" s="93"/>
      <c r="BB15" s="93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" customHeight="1" x14ac:dyDescent="0.25">
      <c r="A17" s="22" t="s">
        <v>35</v>
      </c>
      <c r="B17" s="85" t="s">
        <v>78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8"/>
      <c r="N17" s="87" t="s">
        <v>68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19"/>
      <c r="AU17" s="85" t="s">
        <v>73</v>
      </c>
      <c r="AV17" s="86"/>
      <c r="AW17" s="86"/>
      <c r="AX17" s="86"/>
      <c r="AY17" s="86"/>
      <c r="AZ17" s="86"/>
      <c r="BA17" s="86"/>
      <c r="BB17" s="86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5">
      <c r="A18" s="25"/>
      <c r="B18" s="93" t="s">
        <v>56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20"/>
      <c r="N18" s="94" t="s">
        <v>59</v>
      </c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20"/>
      <c r="AU18" s="93" t="s">
        <v>58</v>
      </c>
      <c r="AV18" s="93"/>
      <c r="AW18" s="93"/>
      <c r="AX18" s="93"/>
      <c r="AY18" s="93"/>
      <c r="AZ18" s="93"/>
      <c r="BA18" s="93"/>
      <c r="BB18" s="93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96.6" customHeight="1" x14ac:dyDescent="0.25">
      <c r="A20" s="17" t="s">
        <v>36</v>
      </c>
      <c r="B20" s="85" t="s">
        <v>76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/>
      <c r="N20" s="85" t="s">
        <v>79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23"/>
      <c r="AA20" s="85" t="s">
        <v>80</v>
      </c>
      <c r="AB20" s="86"/>
      <c r="AC20" s="86"/>
      <c r="AD20" s="86"/>
      <c r="AE20" s="86"/>
      <c r="AF20" s="86"/>
      <c r="AG20" s="86"/>
      <c r="AH20" s="86"/>
      <c r="AI20" s="86"/>
      <c r="AJ20" s="23"/>
      <c r="AK20" s="102" t="s">
        <v>77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3"/>
      <c r="BE20" s="85">
        <v>22201100000</v>
      </c>
      <c r="BF20" s="86"/>
      <c r="BG20" s="86"/>
      <c r="BH20" s="86"/>
      <c r="BI20" s="86"/>
      <c r="BJ20" s="86"/>
      <c r="BK20" s="86"/>
      <c r="BL20" s="86"/>
    </row>
    <row r="21" spans="1:79" ht="23.25" customHeight="1" x14ac:dyDescent="0.25">
      <c r="A21"/>
      <c r="B21" s="93" t="s">
        <v>56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/>
      <c r="N21" s="93" t="s">
        <v>60</v>
      </c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26"/>
      <c r="AA21" s="100" t="s">
        <v>61</v>
      </c>
      <c r="AB21" s="100"/>
      <c r="AC21" s="100"/>
      <c r="AD21" s="100"/>
      <c r="AE21" s="100"/>
      <c r="AF21" s="100"/>
      <c r="AG21" s="100"/>
      <c r="AH21" s="100"/>
      <c r="AI21" s="100"/>
      <c r="AJ21" s="26"/>
      <c r="AK21" s="101" t="s">
        <v>62</v>
      </c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26"/>
      <c r="BE21" s="93" t="s">
        <v>63</v>
      </c>
      <c r="BF21" s="93"/>
      <c r="BG21" s="93"/>
      <c r="BH21" s="93"/>
      <c r="BI21" s="93"/>
      <c r="BJ21" s="93"/>
      <c r="BK21" s="93"/>
      <c r="BL21" s="93"/>
    </row>
    <row r="22" spans="1:79" ht="6.75" customHeight="1" x14ac:dyDescent="0.25"/>
    <row r="23" spans="1:79" ht="15.75" customHeight="1" x14ac:dyDescent="0.25">
      <c r="A23" s="47" t="s">
        <v>42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79" ht="27.75" customHeight="1" x14ac:dyDescent="0.25">
      <c r="A24" s="96" t="s">
        <v>3</v>
      </c>
      <c r="B24" s="96"/>
      <c r="C24" s="96"/>
      <c r="D24" s="96"/>
      <c r="E24" s="96"/>
      <c r="F24" s="96"/>
      <c r="G24" s="97" t="s">
        <v>40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9"/>
    </row>
    <row r="25" spans="1:79" ht="10.5" hidden="1" customHeight="1" x14ac:dyDescent="0.25">
      <c r="A25" s="44" t="s">
        <v>38</v>
      </c>
      <c r="B25" s="44"/>
      <c r="C25" s="44"/>
      <c r="D25" s="44"/>
      <c r="E25" s="44"/>
      <c r="F25" s="44"/>
      <c r="G25" s="51" t="s">
        <v>16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3"/>
      <c r="CA25" s="1" t="s">
        <v>54</v>
      </c>
    </row>
    <row r="26" spans="1:79" x14ac:dyDescent="0.25">
      <c r="A26" s="44"/>
      <c r="B26" s="44"/>
      <c r="C26" s="44"/>
      <c r="D26" s="44"/>
      <c r="E26" s="44"/>
      <c r="F26" s="44"/>
      <c r="G26" s="48" t="s">
        <v>81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50"/>
      <c r="CA26" s="1" t="s">
        <v>52</v>
      </c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" customHeight="1" x14ac:dyDescent="0.25">
      <c r="A28" s="47" t="s">
        <v>43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31.2" customHeight="1" x14ac:dyDescent="0.25">
      <c r="A29" s="59" t="s">
        <v>81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</row>
    <row r="30" spans="1:79" ht="12.75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5">
      <c r="A31" s="47" t="s">
        <v>44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</row>
    <row r="32" spans="1:79" ht="27.75" customHeight="1" x14ac:dyDescent="0.25">
      <c r="A32" s="96" t="s">
        <v>3</v>
      </c>
      <c r="B32" s="96"/>
      <c r="C32" s="96"/>
      <c r="D32" s="96"/>
      <c r="E32" s="96"/>
      <c r="F32" s="96"/>
      <c r="G32" s="97" t="s">
        <v>41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</row>
    <row r="33" spans="1:79" ht="10.5" hidden="1" customHeight="1" x14ac:dyDescent="0.25">
      <c r="A33" s="44" t="s">
        <v>15</v>
      </c>
      <c r="B33" s="44"/>
      <c r="C33" s="44"/>
      <c r="D33" s="44"/>
      <c r="E33" s="44"/>
      <c r="F33" s="44"/>
      <c r="G33" s="51" t="s">
        <v>16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3"/>
      <c r="CA33" s="1" t="s">
        <v>55</v>
      </c>
    </row>
    <row r="34" spans="1:79" ht="13.2" customHeight="1" x14ac:dyDescent="0.25">
      <c r="A34" s="44">
        <v>1</v>
      </c>
      <c r="B34" s="44"/>
      <c r="C34" s="44"/>
      <c r="D34" s="44"/>
      <c r="E34" s="44"/>
      <c r="F34" s="44"/>
      <c r="G34" s="45" t="s">
        <v>82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3.2" customHeight="1" x14ac:dyDescent="0.25">
      <c r="A35" s="44">
        <v>2</v>
      </c>
      <c r="B35" s="44"/>
      <c r="C35" s="44"/>
      <c r="D35" s="44"/>
      <c r="E35" s="44"/>
      <c r="F35" s="44"/>
      <c r="G35" s="45" t="s">
        <v>83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</row>
    <row r="36" spans="1:79" ht="13.2" customHeight="1" x14ac:dyDescent="0.25">
      <c r="A36" s="44">
        <v>3</v>
      </c>
      <c r="B36" s="44"/>
      <c r="C36" s="44"/>
      <c r="D36" s="44"/>
      <c r="E36" s="44"/>
      <c r="F36" s="44"/>
      <c r="G36" s="45" t="s">
        <v>84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7"/>
      <c r="CA36" s="1" t="s">
        <v>53</v>
      </c>
    </row>
    <row r="38" spans="1:79" ht="15.75" customHeight="1" x14ac:dyDescent="0.25">
      <c r="A38" s="47" t="s">
        <v>45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</row>
    <row r="39" spans="1:79" ht="15" customHeight="1" x14ac:dyDescent="0.25">
      <c r="A39" s="46" t="s">
        <v>74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79" ht="48" customHeight="1" x14ac:dyDescent="0.25">
      <c r="A40" s="34" t="s">
        <v>3</v>
      </c>
      <c r="B40" s="34"/>
      <c r="C40" s="34" t="s">
        <v>29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 t="s">
        <v>26</v>
      </c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 t="s">
        <v>48</v>
      </c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 t="s">
        <v>0</v>
      </c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</row>
    <row r="41" spans="1:79" ht="29.1" customHeight="1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 t="s">
        <v>2</v>
      </c>
      <c r="AB41" s="34"/>
      <c r="AC41" s="34"/>
      <c r="AD41" s="34"/>
      <c r="AE41" s="34"/>
      <c r="AF41" s="34" t="s">
        <v>1</v>
      </c>
      <c r="AG41" s="34"/>
      <c r="AH41" s="34"/>
      <c r="AI41" s="34"/>
      <c r="AJ41" s="34"/>
      <c r="AK41" s="34" t="s">
        <v>27</v>
      </c>
      <c r="AL41" s="34"/>
      <c r="AM41" s="34"/>
      <c r="AN41" s="34"/>
      <c r="AO41" s="34"/>
      <c r="AP41" s="34" t="s">
        <v>2</v>
      </c>
      <c r="AQ41" s="34"/>
      <c r="AR41" s="34"/>
      <c r="AS41" s="34"/>
      <c r="AT41" s="34"/>
      <c r="AU41" s="34" t="s">
        <v>1</v>
      </c>
      <c r="AV41" s="34"/>
      <c r="AW41" s="34"/>
      <c r="AX41" s="34"/>
      <c r="AY41" s="34"/>
      <c r="AZ41" s="34" t="s">
        <v>27</v>
      </c>
      <c r="BA41" s="34"/>
      <c r="BB41" s="34"/>
      <c r="BC41" s="34"/>
      <c r="BD41" s="34" t="s">
        <v>2</v>
      </c>
      <c r="BE41" s="34"/>
      <c r="BF41" s="34"/>
      <c r="BG41" s="34"/>
      <c r="BH41" s="34"/>
      <c r="BI41" s="34" t="s">
        <v>1</v>
      </c>
      <c r="BJ41" s="34"/>
      <c r="BK41" s="34"/>
      <c r="BL41" s="34"/>
      <c r="BM41" s="34"/>
      <c r="BN41" s="34" t="s">
        <v>28</v>
      </c>
      <c r="BO41" s="34"/>
      <c r="BP41" s="34"/>
      <c r="BQ41" s="34"/>
    </row>
    <row r="42" spans="1:79" ht="15.9" customHeight="1" x14ac:dyDescent="0.25">
      <c r="A42" s="91">
        <v>1</v>
      </c>
      <c r="B42" s="91"/>
      <c r="C42" s="91">
        <v>2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74">
        <v>3</v>
      </c>
      <c r="AB42" s="75"/>
      <c r="AC42" s="75"/>
      <c r="AD42" s="75"/>
      <c r="AE42" s="76"/>
      <c r="AF42" s="74">
        <v>4</v>
      </c>
      <c r="AG42" s="75"/>
      <c r="AH42" s="75"/>
      <c r="AI42" s="75"/>
      <c r="AJ42" s="76"/>
      <c r="AK42" s="74">
        <v>5</v>
      </c>
      <c r="AL42" s="75"/>
      <c r="AM42" s="75"/>
      <c r="AN42" s="75"/>
      <c r="AO42" s="76"/>
      <c r="AP42" s="74">
        <v>6</v>
      </c>
      <c r="AQ42" s="75"/>
      <c r="AR42" s="75"/>
      <c r="AS42" s="75"/>
      <c r="AT42" s="76"/>
      <c r="AU42" s="74">
        <v>7</v>
      </c>
      <c r="AV42" s="75"/>
      <c r="AW42" s="75"/>
      <c r="AX42" s="75"/>
      <c r="AY42" s="76"/>
      <c r="AZ42" s="74">
        <v>8</v>
      </c>
      <c r="BA42" s="75"/>
      <c r="BB42" s="75"/>
      <c r="BC42" s="76"/>
      <c r="BD42" s="74">
        <v>9</v>
      </c>
      <c r="BE42" s="75"/>
      <c r="BF42" s="75"/>
      <c r="BG42" s="75"/>
      <c r="BH42" s="76"/>
      <c r="BI42" s="91">
        <v>10</v>
      </c>
      <c r="BJ42" s="91"/>
      <c r="BK42" s="91"/>
      <c r="BL42" s="91"/>
      <c r="BM42" s="91"/>
      <c r="BN42" s="91">
        <v>11</v>
      </c>
      <c r="BO42" s="91"/>
      <c r="BP42" s="91"/>
      <c r="BQ42" s="91"/>
    </row>
    <row r="43" spans="1:79" ht="15.75" hidden="1" customHeight="1" x14ac:dyDescent="0.25">
      <c r="A43" s="44" t="s">
        <v>15</v>
      </c>
      <c r="B43" s="44"/>
      <c r="C43" s="78" t="s">
        <v>16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9"/>
      <c r="AA43" s="54" t="s">
        <v>12</v>
      </c>
      <c r="AB43" s="54"/>
      <c r="AC43" s="54"/>
      <c r="AD43" s="54"/>
      <c r="AE43" s="54"/>
      <c r="AF43" s="54" t="s">
        <v>11</v>
      </c>
      <c r="AG43" s="54"/>
      <c r="AH43" s="54"/>
      <c r="AI43" s="54"/>
      <c r="AJ43" s="54"/>
      <c r="AK43" s="80" t="s">
        <v>18</v>
      </c>
      <c r="AL43" s="80"/>
      <c r="AM43" s="80"/>
      <c r="AN43" s="80"/>
      <c r="AO43" s="80"/>
      <c r="AP43" s="54" t="s">
        <v>13</v>
      </c>
      <c r="AQ43" s="54"/>
      <c r="AR43" s="54"/>
      <c r="AS43" s="54"/>
      <c r="AT43" s="54"/>
      <c r="AU43" s="54" t="s">
        <v>14</v>
      </c>
      <c r="AV43" s="54"/>
      <c r="AW43" s="54"/>
      <c r="AX43" s="54"/>
      <c r="AY43" s="54"/>
      <c r="AZ43" s="80" t="s">
        <v>18</v>
      </c>
      <c r="BA43" s="80"/>
      <c r="BB43" s="80"/>
      <c r="BC43" s="80"/>
      <c r="BD43" s="92" t="s">
        <v>33</v>
      </c>
      <c r="BE43" s="92"/>
      <c r="BF43" s="92"/>
      <c r="BG43" s="92"/>
      <c r="BH43" s="92"/>
      <c r="BI43" s="92" t="s">
        <v>33</v>
      </c>
      <c r="BJ43" s="92"/>
      <c r="BK43" s="92"/>
      <c r="BL43" s="92"/>
      <c r="BM43" s="92"/>
      <c r="BN43" s="81" t="s">
        <v>18</v>
      </c>
      <c r="BO43" s="81"/>
      <c r="BP43" s="81"/>
      <c r="BQ43" s="81"/>
      <c r="CA43" s="1" t="s">
        <v>21</v>
      </c>
    </row>
    <row r="44" spans="1:79" ht="15.75" customHeight="1" x14ac:dyDescent="0.25">
      <c r="A44" s="34">
        <v>1</v>
      </c>
      <c r="B44" s="34"/>
      <c r="C44" s="35" t="s">
        <v>82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7"/>
      <c r="AA44" s="32">
        <v>0</v>
      </c>
      <c r="AB44" s="32"/>
      <c r="AC44" s="32"/>
      <c r="AD44" s="32"/>
      <c r="AE44" s="32"/>
      <c r="AF44" s="32">
        <v>228326</v>
      </c>
      <c r="AG44" s="32"/>
      <c r="AH44" s="32"/>
      <c r="AI44" s="32"/>
      <c r="AJ44" s="32"/>
      <c r="AK44" s="32">
        <f t="shared" ref="AK44:AK47" si="0">AA44+AF44</f>
        <v>228326</v>
      </c>
      <c r="AL44" s="32"/>
      <c r="AM44" s="32"/>
      <c r="AN44" s="32"/>
      <c r="AO44" s="32"/>
      <c r="AP44" s="32">
        <v>0</v>
      </c>
      <c r="AQ44" s="32"/>
      <c r="AR44" s="32"/>
      <c r="AS44" s="32"/>
      <c r="AT44" s="32"/>
      <c r="AU44" s="32">
        <v>199744</v>
      </c>
      <c r="AV44" s="32"/>
      <c r="AW44" s="32"/>
      <c r="AX44" s="32"/>
      <c r="AY44" s="32"/>
      <c r="AZ44" s="33">
        <f t="shared" ref="AZ44:AZ47" si="1">AP44+AU44</f>
        <v>199744</v>
      </c>
      <c r="BA44" s="33"/>
      <c r="BB44" s="33"/>
      <c r="BC44" s="33"/>
      <c r="BD44" s="32">
        <f t="shared" ref="BD44:BD47" si="2">AP44-AA44</f>
        <v>0</v>
      </c>
      <c r="BE44" s="32"/>
      <c r="BF44" s="32"/>
      <c r="BG44" s="32"/>
      <c r="BH44" s="32"/>
      <c r="BI44" s="32">
        <f t="shared" ref="BI44:BI47" si="3">AU44-AF44</f>
        <v>-28582</v>
      </c>
      <c r="BJ44" s="32"/>
      <c r="BK44" s="32"/>
      <c r="BL44" s="32"/>
      <c r="BM44" s="32"/>
      <c r="BN44" s="32">
        <f t="shared" ref="BN44:BN47" si="4">BD44+BI44</f>
        <v>-28582</v>
      </c>
      <c r="BO44" s="32"/>
      <c r="BP44" s="32"/>
      <c r="BQ44" s="32"/>
    </row>
    <row r="45" spans="1:79" ht="15.75" customHeight="1" x14ac:dyDescent="0.25">
      <c r="A45" s="34">
        <v>2</v>
      </c>
      <c r="B45" s="34"/>
      <c r="C45" s="35" t="s">
        <v>83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7"/>
      <c r="AA45" s="32">
        <v>0</v>
      </c>
      <c r="AB45" s="32"/>
      <c r="AC45" s="32"/>
      <c r="AD45" s="32"/>
      <c r="AE45" s="32"/>
      <c r="AF45" s="32">
        <v>2078571</v>
      </c>
      <c r="AG45" s="32"/>
      <c r="AH45" s="32"/>
      <c r="AI45" s="32"/>
      <c r="AJ45" s="32"/>
      <c r="AK45" s="32">
        <f t="shared" si="0"/>
        <v>2078571</v>
      </c>
      <c r="AL45" s="32"/>
      <c r="AM45" s="32"/>
      <c r="AN45" s="32"/>
      <c r="AO45" s="32"/>
      <c r="AP45" s="32">
        <v>0</v>
      </c>
      <c r="AQ45" s="32"/>
      <c r="AR45" s="32"/>
      <c r="AS45" s="32"/>
      <c r="AT45" s="32"/>
      <c r="AU45" s="32">
        <v>1684712</v>
      </c>
      <c r="AV45" s="32"/>
      <c r="AW45" s="32"/>
      <c r="AX45" s="32"/>
      <c r="AY45" s="32"/>
      <c r="AZ45" s="33">
        <f t="shared" si="1"/>
        <v>1684712</v>
      </c>
      <c r="BA45" s="33"/>
      <c r="BB45" s="33"/>
      <c r="BC45" s="33"/>
      <c r="BD45" s="32">
        <f t="shared" si="2"/>
        <v>0</v>
      </c>
      <c r="BE45" s="32"/>
      <c r="BF45" s="32"/>
      <c r="BG45" s="32"/>
      <c r="BH45" s="32"/>
      <c r="BI45" s="32">
        <f t="shared" si="3"/>
        <v>-393859</v>
      </c>
      <c r="BJ45" s="32"/>
      <c r="BK45" s="32"/>
      <c r="BL45" s="32"/>
      <c r="BM45" s="32"/>
      <c r="BN45" s="32">
        <f t="shared" si="4"/>
        <v>-393859</v>
      </c>
      <c r="BO45" s="32"/>
      <c r="BP45" s="32"/>
      <c r="BQ45" s="32"/>
    </row>
    <row r="46" spans="1:79" ht="30.6" customHeight="1" x14ac:dyDescent="0.25">
      <c r="A46" s="34">
        <v>3</v>
      </c>
      <c r="B46" s="34"/>
      <c r="C46" s="35" t="s">
        <v>84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7"/>
      <c r="AA46" s="32">
        <v>0</v>
      </c>
      <c r="AB46" s="32"/>
      <c r="AC46" s="32"/>
      <c r="AD46" s="32"/>
      <c r="AE46" s="32"/>
      <c r="AF46" s="32">
        <v>383267</v>
      </c>
      <c r="AG46" s="32"/>
      <c r="AH46" s="32"/>
      <c r="AI46" s="32"/>
      <c r="AJ46" s="32"/>
      <c r="AK46" s="32">
        <f t="shared" si="0"/>
        <v>383267</v>
      </c>
      <c r="AL46" s="32"/>
      <c r="AM46" s="32"/>
      <c r="AN46" s="32"/>
      <c r="AO46" s="32"/>
      <c r="AP46" s="32">
        <v>0</v>
      </c>
      <c r="AQ46" s="32"/>
      <c r="AR46" s="32"/>
      <c r="AS46" s="32"/>
      <c r="AT46" s="32"/>
      <c r="AU46" s="32">
        <v>248447</v>
      </c>
      <c r="AV46" s="32"/>
      <c r="AW46" s="32"/>
      <c r="AX46" s="32"/>
      <c r="AY46" s="32"/>
      <c r="AZ46" s="33">
        <f t="shared" si="1"/>
        <v>248447</v>
      </c>
      <c r="BA46" s="33"/>
      <c r="BB46" s="33"/>
      <c r="BC46" s="33"/>
      <c r="BD46" s="32">
        <f t="shared" si="2"/>
        <v>0</v>
      </c>
      <c r="BE46" s="32"/>
      <c r="BF46" s="32"/>
      <c r="BG46" s="32"/>
      <c r="BH46" s="32"/>
      <c r="BI46" s="32">
        <f t="shared" si="3"/>
        <v>-134820</v>
      </c>
      <c r="BJ46" s="32"/>
      <c r="BK46" s="32"/>
      <c r="BL46" s="32"/>
      <c r="BM46" s="32"/>
      <c r="BN46" s="32">
        <f t="shared" si="4"/>
        <v>-134820</v>
      </c>
      <c r="BO46" s="32"/>
      <c r="BP46" s="32"/>
      <c r="BQ46" s="32"/>
    </row>
    <row r="47" spans="1:79" ht="15.75" customHeight="1" x14ac:dyDescent="0.25">
      <c r="A47" s="34">
        <v>4</v>
      </c>
      <c r="B47" s="34"/>
      <c r="C47" s="35" t="s">
        <v>85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7"/>
      <c r="AA47" s="32">
        <v>0</v>
      </c>
      <c r="AB47" s="32"/>
      <c r="AC47" s="32"/>
      <c r="AD47" s="32"/>
      <c r="AE47" s="32"/>
      <c r="AF47" s="32">
        <v>117342</v>
      </c>
      <c r="AG47" s="32"/>
      <c r="AH47" s="32"/>
      <c r="AI47" s="32"/>
      <c r="AJ47" s="32"/>
      <c r="AK47" s="32">
        <f t="shared" si="0"/>
        <v>117342</v>
      </c>
      <c r="AL47" s="32"/>
      <c r="AM47" s="32"/>
      <c r="AN47" s="32"/>
      <c r="AO47" s="32"/>
      <c r="AP47" s="32">
        <v>0</v>
      </c>
      <c r="AQ47" s="32"/>
      <c r="AR47" s="32"/>
      <c r="AS47" s="32"/>
      <c r="AT47" s="32"/>
      <c r="AU47" s="32">
        <v>0</v>
      </c>
      <c r="AV47" s="32"/>
      <c r="AW47" s="32"/>
      <c r="AX47" s="32"/>
      <c r="AY47" s="32"/>
      <c r="AZ47" s="33">
        <f t="shared" si="1"/>
        <v>0</v>
      </c>
      <c r="BA47" s="33"/>
      <c r="BB47" s="33"/>
      <c r="BC47" s="33"/>
      <c r="BD47" s="32">
        <f t="shared" si="2"/>
        <v>0</v>
      </c>
      <c r="BE47" s="32"/>
      <c r="BF47" s="32"/>
      <c r="BG47" s="32"/>
      <c r="BH47" s="32"/>
      <c r="BI47" s="32">
        <f t="shared" si="3"/>
        <v>-117342</v>
      </c>
      <c r="BJ47" s="32"/>
      <c r="BK47" s="32"/>
      <c r="BL47" s="32"/>
      <c r="BM47" s="32"/>
      <c r="BN47" s="32">
        <f t="shared" si="4"/>
        <v>-117342</v>
      </c>
      <c r="BO47" s="32"/>
      <c r="BP47" s="32"/>
      <c r="BQ47" s="32"/>
    </row>
    <row r="48" spans="1:79" ht="31.2" customHeight="1" x14ac:dyDescent="0.25">
      <c r="A48" s="34">
        <v>5</v>
      </c>
      <c r="B48" s="34"/>
      <c r="C48" s="35" t="s">
        <v>86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7"/>
      <c r="AA48" s="32">
        <v>0</v>
      </c>
      <c r="AB48" s="32"/>
      <c r="AC48" s="32"/>
      <c r="AD48" s="32"/>
      <c r="AE48" s="32"/>
      <c r="AF48" s="32">
        <v>9994</v>
      </c>
      <c r="AG48" s="32"/>
      <c r="AH48" s="32"/>
      <c r="AI48" s="32"/>
      <c r="AJ48" s="32"/>
      <c r="AK48" s="32">
        <f>AA48+AF48</f>
        <v>9994</v>
      </c>
      <c r="AL48" s="32"/>
      <c r="AM48" s="32"/>
      <c r="AN48" s="32"/>
      <c r="AO48" s="32"/>
      <c r="AP48" s="32">
        <v>0</v>
      </c>
      <c r="AQ48" s="32"/>
      <c r="AR48" s="32"/>
      <c r="AS48" s="32"/>
      <c r="AT48" s="32"/>
      <c r="AU48" s="32">
        <v>9994</v>
      </c>
      <c r="AV48" s="32"/>
      <c r="AW48" s="32"/>
      <c r="AX48" s="32"/>
      <c r="AY48" s="32"/>
      <c r="AZ48" s="33">
        <f>AP48+AU48</f>
        <v>9994</v>
      </c>
      <c r="BA48" s="33"/>
      <c r="BB48" s="33"/>
      <c r="BC48" s="33"/>
      <c r="BD48" s="32">
        <f>AP48-AA48</f>
        <v>0</v>
      </c>
      <c r="BE48" s="32"/>
      <c r="BF48" s="32"/>
      <c r="BG48" s="32"/>
      <c r="BH48" s="32"/>
      <c r="BI48" s="32">
        <f>AU48-AF48</f>
        <v>0</v>
      </c>
      <c r="BJ48" s="32"/>
      <c r="BK48" s="32"/>
      <c r="BL48" s="32"/>
      <c r="BM48" s="32"/>
      <c r="BN48" s="32">
        <f>BD48+BI48</f>
        <v>0</v>
      </c>
      <c r="BO48" s="32"/>
      <c r="BP48" s="32"/>
      <c r="BQ48" s="32"/>
      <c r="CA48" s="1" t="s">
        <v>22</v>
      </c>
    </row>
    <row r="49" spans="1:79" s="30" customFormat="1" ht="15.6" x14ac:dyDescent="0.25">
      <c r="A49" s="103"/>
      <c r="B49" s="103"/>
      <c r="C49" s="104" t="s">
        <v>65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6"/>
      <c r="AA49" s="83">
        <f>SUM(AA44:AE48)</f>
        <v>0</v>
      </c>
      <c r="AB49" s="83"/>
      <c r="AC49" s="83"/>
      <c r="AD49" s="83"/>
      <c r="AE49" s="83"/>
      <c r="AF49" s="83">
        <f>SUM(AF44:AJ48)</f>
        <v>2817500</v>
      </c>
      <c r="AG49" s="83"/>
      <c r="AH49" s="83"/>
      <c r="AI49" s="83"/>
      <c r="AJ49" s="83"/>
      <c r="AK49" s="83">
        <f>AA49+AF49</f>
        <v>2817500</v>
      </c>
      <c r="AL49" s="83"/>
      <c r="AM49" s="83"/>
      <c r="AN49" s="83"/>
      <c r="AO49" s="83"/>
      <c r="AP49" s="83">
        <v>0</v>
      </c>
      <c r="AQ49" s="83"/>
      <c r="AR49" s="83"/>
      <c r="AS49" s="83"/>
      <c r="AT49" s="83"/>
      <c r="AU49" s="83">
        <f>SUM(AU44:AY48)</f>
        <v>2142897</v>
      </c>
      <c r="AV49" s="83"/>
      <c r="AW49" s="83"/>
      <c r="AX49" s="83"/>
      <c r="AY49" s="83"/>
      <c r="AZ49" s="109">
        <f>AP49+AU49</f>
        <v>2142897</v>
      </c>
      <c r="BA49" s="109"/>
      <c r="BB49" s="109"/>
      <c r="BC49" s="109"/>
      <c r="BD49" s="83">
        <f>AP49-AA49</f>
        <v>0</v>
      </c>
      <c r="BE49" s="83"/>
      <c r="BF49" s="83"/>
      <c r="BG49" s="83"/>
      <c r="BH49" s="83"/>
      <c r="BI49" s="83">
        <f>AU49-AF49</f>
        <v>-674603</v>
      </c>
      <c r="BJ49" s="83"/>
      <c r="BK49" s="83"/>
      <c r="BL49" s="83"/>
      <c r="BM49" s="83"/>
      <c r="BN49" s="83">
        <f>BD49+BI49</f>
        <v>-674603</v>
      </c>
      <c r="BO49" s="83"/>
      <c r="BP49" s="83"/>
      <c r="BQ49" s="83"/>
    </row>
    <row r="51" spans="1:79" ht="15.75" customHeight="1" x14ac:dyDescent="0.25">
      <c r="A51" s="47" t="s">
        <v>46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</row>
    <row r="52" spans="1:79" ht="15" customHeight="1" x14ac:dyDescent="0.25">
      <c r="A52" s="46" t="s">
        <v>74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28.5" customHeight="1" x14ac:dyDescent="0.25">
      <c r="A53" s="34" t="s">
        <v>30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 t="s">
        <v>26</v>
      </c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 t="s">
        <v>48</v>
      </c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 t="s">
        <v>0</v>
      </c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2"/>
      <c r="BN53" s="2"/>
      <c r="BO53" s="2"/>
      <c r="BP53" s="2"/>
      <c r="BQ53" s="2"/>
    </row>
    <row r="54" spans="1:79" ht="29.1" customHeight="1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 t="s">
        <v>2</v>
      </c>
      <c r="R54" s="34"/>
      <c r="S54" s="34"/>
      <c r="T54" s="34"/>
      <c r="U54" s="34"/>
      <c r="V54" s="34" t="s">
        <v>1</v>
      </c>
      <c r="W54" s="34"/>
      <c r="X54" s="34"/>
      <c r="Y54" s="34"/>
      <c r="Z54" s="34"/>
      <c r="AA54" s="34" t="s">
        <v>27</v>
      </c>
      <c r="AB54" s="34"/>
      <c r="AC54" s="34"/>
      <c r="AD54" s="34"/>
      <c r="AE54" s="34"/>
      <c r="AF54" s="34"/>
      <c r="AG54" s="34" t="s">
        <v>2</v>
      </c>
      <c r="AH54" s="34"/>
      <c r="AI54" s="34"/>
      <c r="AJ54" s="34"/>
      <c r="AK54" s="34"/>
      <c r="AL54" s="34" t="s">
        <v>1</v>
      </c>
      <c r="AM54" s="34"/>
      <c r="AN54" s="34"/>
      <c r="AO54" s="34"/>
      <c r="AP54" s="34"/>
      <c r="AQ54" s="34" t="s">
        <v>27</v>
      </c>
      <c r="AR54" s="34"/>
      <c r="AS54" s="34"/>
      <c r="AT54" s="34"/>
      <c r="AU54" s="34"/>
      <c r="AV54" s="34"/>
      <c r="AW54" s="62" t="s">
        <v>2</v>
      </c>
      <c r="AX54" s="63"/>
      <c r="AY54" s="63"/>
      <c r="AZ54" s="63"/>
      <c r="BA54" s="64"/>
      <c r="BB54" s="62" t="s">
        <v>1</v>
      </c>
      <c r="BC54" s="63"/>
      <c r="BD54" s="63"/>
      <c r="BE54" s="63"/>
      <c r="BF54" s="64"/>
      <c r="BG54" s="34" t="s">
        <v>27</v>
      </c>
      <c r="BH54" s="34"/>
      <c r="BI54" s="34"/>
      <c r="BJ54" s="34"/>
      <c r="BK54" s="34"/>
      <c r="BL54" s="34"/>
      <c r="BM54" s="2"/>
      <c r="BN54" s="2"/>
      <c r="BO54" s="2"/>
      <c r="BP54" s="2"/>
      <c r="BQ54" s="2"/>
    </row>
    <row r="55" spans="1:79" ht="15.9" customHeight="1" x14ac:dyDescent="0.3">
      <c r="A55" s="34">
        <v>1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>
        <v>2</v>
      </c>
      <c r="R55" s="34"/>
      <c r="S55" s="34"/>
      <c r="T55" s="34"/>
      <c r="U55" s="34"/>
      <c r="V55" s="34">
        <v>3</v>
      </c>
      <c r="W55" s="34"/>
      <c r="X55" s="34"/>
      <c r="Y55" s="34"/>
      <c r="Z55" s="34"/>
      <c r="AA55" s="34">
        <v>4</v>
      </c>
      <c r="AB55" s="34"/>
      <c r="AC55" s="34"/>
      <c r="AD55" s="34"/>
      <c r="AE55" s="34"/>
      <c r="AF55" s="34"/>
      <c r="AG55" s="34">
        <v>5</v>
      </c>
      <c r="AH55" s="34"/>
      <c r="AI55" s="34"/>
      <c r="AJ55" s="34"/>
      <c r="AK55" s="34"/>
      <c r="AL55" s="34">
        <v>6</v>
      </c>
      <c r="AM55" s="34"/>
      <c r="AN55" s="34"/>
      <c r="AO55" s="34"/>
      <c r="AP55" s="34"/>
      <c r="AQ55" s="34">
        <v>7</v>
      </c>
      <c r="AR55" s="34"/>
      <c r="AS55" s="34"/>
      <c r="AT55" s="34"/>
      <c r="AU55" s="34"/>
      <c r="AV55" s="34"/>
      <c r="AW55" s="34">
        <v>8</v>
      </c>
      <c r="AX55" s="34"/>
      <c r="AY55" s="34"/>
      <c r="AZ55" s="34"/>
      <c r="BA55" s="34"/>
      <c r="BB55" s="77">
        <v>9</v>
      </c>
      <c r="BC55" s="77"/>
      <c r="BD55" s="77"/>
      <c r="BE55" s="77"/>
      <c r="BF55" s="77"/>
      <c r="BG55" s="77">
        <v>10</v>
      </c>
      <c r="BH55" s="77"/>
      <c r="BI55" s="77"/>
      <c r="BJ55" s="77"/>
      <c r="BK55" s="77"/>
      <c r="BL55" s="77"/>
      <c r="BM55" s="6"/>
      <c r="BN55" s="6"/>
      <c r="BO55" s="6"/>
      <c r="BP55" s="6"/>
      <c r="BQ55" s="6"/>
    </row>
    <row r="56" spans="1:79" ht="18" hidden="1" customHeight="1" x14ac:dyDescent="0.25">
      <c r="A56" s="71" t="s">
        <v>16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54" t="s">
        <v>12</v>
      </c>
      <c r="R56" s="54"/>
      <c r="S56" s="54"/>
      <c r="T56" s="54"/>
      <c r="U56" s="54"/>
      <c r="V56" s="54" t="s">
        <v>11</v>
      </c>
      <c r="W56" s="54"/>
      <c r="X56" s="54"/>
      <c r="Y56" s="54"/>
      <c r="Z56" s="54"/>
      <c r="AA56" s="80" t="s">
        <v>18</v>
      </c>
      <c r="AB56" s="81"/>
      <c r="AC56" s="81"/>
      <c r="AD56" s="81"/>
      <c r="AE56" s="81"/>
      <c r="AF56" s="81"/>
      <c r="AG56" s="54" t="s">
        <v>13</v>
      </c>
      <c r="AH56" s="54"/>
      <c r="AI56" s="54"/>
      <c r="AJ56" s="54"/>
      <c r="AK56" s="54"/>
      <c r="AL56" s="54" t="s">
        <v>14</v>
      </c>
      <c r="AM56" s="54"/>
      <c r="AN56" s="54"/>
      <c r="AO56" s="54"/>
      <c r="AP56" s="54"/>
      <c r="AQ56" s="80" t="s">
        <v>18</v>
      </c>
      <c r="AR56" s="81"/>
      <c r="AS56" s="81"/>
      <c r="AT56" s="81"/>
      <c r="AU56" s="81"/>
      <c r="AV56" s="81"/>
      <c r="AW56" s="110" t="s">
        <v>19</v>
      </c>
      <c r="AX56" s="111"/>
      <c r="AY56" s="111"/>
      <c r="AZ56" s="111"/>
      <c r="BA56" s="112"/>
      <c r="BB56" s="110" t="s">
        <v>19</v>
      </c>
      <c r="BC56" s="111"/>
      <c r="BD56" s="111"/>
      <c r="BE56" s="111"/>
      <c r="BF56" s="112"/>
      <c r="BG56" s="81" t="s">
        <v>18</v>
      </c>
      <c r="BH56" s="81"/>
      <c r="BI56" s="81"/>
      <c r="BJ56" s="81"/>
      <c r="BK56" s="81"/>
      <c r="BL56" s="81"/>
      <c r="BM56" s="7"/>
      <c r="BN56" s="7"/>
      <c r="BO56" s="7"/>
      <c r="BP56" s="7"/>
      <c r="BQ56" s="7"/>
      <c r="CA56" s="1" t="s">
        <v>23</v>
      </c>
    </row>
    <row r="57" spans="1:79" ht="46.8" customHeight="1" x14ac:dyDescent="0.25">
      <c r="A57" s="88" t="s">
        <v>87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90"/>
      <c r="Q57" s="69">
        <v>0</v>
      </c>
      <c r="R57" s="69"/>
      <c r="S57" s="69"/>
      <c r="T57" s="69"/>
      <c r="U57" s="69"/>
      <c r="V57" s="69">
        <v>2817500</v>
      </c>
      <c r="W57" s="69"/>
      <c r="X57" s="69"/>
      <c r="Y57" s="69"/>
      <c r="Z57" s="69"/>
      <c r="AA57" s="69">
        <f>Q57+V57</f>
        <v>2817500</v>
      </c>
      <c r="AB57" s="69"/>
      <c r="AC57" s="69"/>
      <c r="AD57" s="69"/>
      <c r="AE57" s="69"/>
      <c r="AF57" s="69"/>
      <c r="AG57" s="69">
        <v>0</v>
      </c>
      <c r="AH57" s="69"/>
      <c r="AI57" s="69"/>
      <c r="AJ57" s="69"/>
      <c r="AK57" s="69"/>
      <c r="AL57" s="69">
        <v>2142897</v>
      </c>
      <c r="AM57" s="69"/>
      <c r="AN57" s="69"/>
      <c r="AO57" s="69"/>
      <c r="AP57" s="69"/>
      <c r="AQ57" s="69">
        <f>AG57+AL57</f>
        <v>2142897</v>
      </c>
      <c r="AR57" s="69"/>
      <c r="AS57" s="69"/>
      <c r="AT57" s="69"/>
      <c r="AU57" s="69"/>
      <c r="AV57" s="69"/>
      <c r="AW57" s="69">
        <f>AG57-Q57</f>
        <v>0</v>
      </c>
      <c r="AX57" s="69"/>
      <c r="AY57" s="69"/>
      <c r="AZ57" s="69"/>
      <c r="BA57" s="69"/>
      <c r="BB57" s="67">
        <f>AL57-V57</f>
        <v>-674603</v>
      </c>
      <c r="BC57" s="67"/>
      <c r="BD57" s="67"/>
      <c r="BE57" s="67"/>
      <c r="BF57" s="67"/>
      <c r="BG57" s="67">
        <f>AW57+BB57</f>
        <v>-674603</v>
      </c>
      <c r="BH57" s="67"/>
      <c r="BI57" s="67"/>
      <c r="BJ57" s="67"/>
      <c r="BK57" s="67"/>
      <c r="BL57" s="67"/>
      <c r="BM57" s="8"/>
      <c r="BN57" s="8"/>
      <c r="BO57" s="8"/>
      <c r="BP57" s="8"/>
      <c r="BQ57" s="8"/>
      <c r="CA57" s="1" t="s">
        <v>24</v>
      </c>
    </row>
    <row r="58" spans="1:79" s="30" customFormat="1" ht="13.8" x14ac:dyDescent="0.25">
      <c r="A58" s="108" t="s">
        <v>66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6"/>
      <c r="Q58" s="70">
        <f>Q57</f>
        <v>0</v>
      </c>
      <c r="R58" s="70"/>
      <c r="S58" s="70"/>
      <c r="T58" s="70"/>
      <c r="U58" s="70"/>
      <c r="V58" s="70">
        <f>V57</f>
        <v>2817500</v>
      </c>
      <c r="W58" s="70"/>
      <c r="X58" s="70"/>
      <c r="Y58" s="70"/>
      <c r="Z58" s="70"/>
      <c r="AA58" s="70">
        <f>Q58+V58</f>
        <v>2817500</v>
      </c>
      <c r="AB58" s="70"/>
      <c r="AC58" s="70"/>
      <c r="AD58" s="70"/>
      <c r="AE58" s="70"/>
      <c r="AF58" s="70"/>
      <c r="AG58" s="70">
        <v>0</v>
      </c>
      <c r="AH58" s="70"/>
      <c r="AI58" s="70"/>
      <c r="AJ58" s="70"/>
      <c r="AK58" s="70"/>
      <c r="AL58" s="70">
        <f>AL57</f>
        <v>2142897</v>
      </c>
      <c r="AM58" s="70"/>
      <c r="AN58" s="70"/>
      <c r="AO58" s="70"/>
      <c r="AP58" s="70"/>
      <c r="AQ58" s="70">
        <f>AG58+AL58</f>
        <v>2142897</v>
      </c>
      <c r="AR58" s="70"/>
      <c r="AS58" s="70"/>
      <c r="AT58" s="70"/>
      <c r="AU58" s="70"/>
      <c r="AV58" s="70"/>
      <c r="AW58" s="70">
        <f>AG58-Q58</f>
        <v>0</v>
      </c>
      <c r="AX58" s="70"/>
      <c r="AY58" s="70"/>
      <c r="AZ58" s="70"/>
      <c r="BA58" s="70"/>
      <c r="BB58" s="107">
        <f>AL58-V58</f>
        <v>-674603</v>
      </c>
      <c r="BC58" s="107"/>
      <c r="BD58" s="107"/>
      <c r="BE58" s="107"/>
      <c r="BF58" s="107"/>
      <c r="BG58" s="107">
        <f>AW58+BB58</f>
        <v>-674603</v>
      </c>
      <c r="BH58" s="107"/>
      <c r="BI58" s="107"/>
      <c r="BJ58" s="107"/>
      <c r="BK58" s="107"/>
      <c r="BL58" s="107"/>
      <c r="BM58" s="31"/>
      <c r="BN58" s="31"/>
      <c r="BO58" s="31"/>
      <c r="BP58" s="31"/>
      <c r="BQ58" s="31"/>
    </row>
    <row r="60" spans="1:79" ht="15.75" customHeight="1" x14ac:dyDescent="0.25">
      <c r="A60" s="47" t="s">
        <v>47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</row>
    <row r="62" spans="1:79" ht="45" customHeight="1" x14ac:dyDescent="0.25">
      <c r="A62" s="38" t="s">
        <v>7</v>
      </c>
      <c r="B62" s="39"/>
      <c r="C62" s="38" t="s">
        <v>6</v>
      </c>
      <c r="D62" s="42"/>
      <c r="E62" s="42"/>
      <c r="F62" s="42"/>
      <c r="G62" s="42"/>
      <c r="H62" s="42"/>
      <c r="I62" s="39"/>
      <c r="J62" s="38" t="s">
        <v>5</v>
      </c>
      <c r="K62" s="42"/>
      <c r="L62" s="42"/>
      <c r="M62" s="42"/>
      <c r="N62" s="39"/>
      <c r="O62" s="38" t="s">
        <v>4</v>
      </c>
      <c r="P62" s="42"/>
      <c r="Q62" s="42"/>
      <c r="R62" s="42"/>
      <c r="S62" s="42"/>
      <c r="T62" s="42"/>
      <c r="U62" s="42"/>
      <c r="V62" s="42"/>
      <c r="W62" s="42"/>
      <c r="X62" s="39"/>
      <c r="Y62" s="34" t="s">
        <v>26</v>
      </c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 t="s">
        <v>49</v>
      </c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68" t="s">
        <v>0</v>
      </c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79" ht="32.25" customHeight="1" x14ac:dyDescent="0.25">
      <c r="A63" s="40"/>
      <c r="B63" s="41"/>
      <c r="C63" s="40"/>
      <c r="D63" s="43"/>
      <c r="E63" s="43"/>
      <c r="F63" s="43"/>
      <c r="G63" s="43"/>
      <c r="H63" s="43"/>
      <c r="I63" s="41"/>
      <c r="J63" s="40"/>
      <c r="K63" s="43"/>
      <c r="L63" s="43"/>
      <c r="M63" s="43"/>
      <c r="N63" s="41"/>
      <c r="O63" s="40"/>
      <c r="P63" s="43"/>
      <c r="Q63" s="43"/>
      <c r="R63" s="43"/>
      <c r="S63" s="43"/>
      <c r="T63" s="43"/>
      <c r="U63" s="43"/>
      <c r="V63" s="43"/>
      <c r="W63" s="43"/>
      <c r="X63" s="41"/>
      <c r="Y63" s="62" t="s">
        <v>2</v>
      </c>
      <c r="Z63" s="63"/>
      <c r="AA63" s="63"/>
      <c r="AB63" s="63"/>
      <c r="AC63" s="64"/>
      <c r="AD63" s="62" t="s">
        <v>1</v>
      </c>
      <c r="AE63" s="63"/>
      <c r="AF63" s="63"/>
      <c r="AG63" s="63"/>
      <c r="AH63" s="64"/>
      <c r="AI63" s="34" t="s">
        <v>27</v>
      </c>
      <c r="AJ63" s="34"/>
      <c r="AK63" s="34"/>
      <c r="AL63" s="34"/>
      <c r="AM63" s="34"/>
      <c r="AN63" s="34" t="s">
        <v>2</v>
      </c>
      <c r="AO63" s="34"/>
      <c r="AP63" s="34"/>
      <c r="AQ63" s="34"/>
      <c r="AR63" s="34"/>
      <c r="AS63" s="34" t="s">
        <v>1</v>
      </c>
      <c r="AT63" s="34"/>
      <c r="AU63" s="34"/>
      <c r="AV63" s="34"/>
      <c r="AW63" s="34"/>
      <c r="AX63" s="34" t="s">
        <v>27</v>
      </c>
      <c r="AY63" s="34"/>
      <c r="AZ63" s="34"/>
      <c r="BA63" s="34"/>
      <c r="BB63" s="34"/>
      <c r="BC63" s="34" t="s">
        <v>2</v>
      </c>
      <c r="BD63" s="34"/>
      <c r="BE63" s="34"/>
      <c r="BF63" s="34"/>
      <c r="BG63" s="34"/>
      <c r="BH63" s="34" t="s">
        <v>1</v>
      </c>
      <c r="BI63" s="34"/>
      <c r="BJ63" s="34"/>
      <c r="BK63" s="34"/>
      <c r="BL63" s="34"/>
      <c r="BM63" s="34" t="s">
        <v>27</v>
      </c>
      <c r="BN63" s="34"/>
      <c r="BO63" s="34"/>
      <c r="BP63" s="34"/>
      <c r="BQ63" s="34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5.9" customHeight="1" x14ac:dyDescent="0.25">
      <c r="A64" s="34">
        <v>1</v>
      </c>
      <c r="B64" s="34"/>
      <c r="C64" s="34">
        <v>2</v>
      </c>
      <c r="D64" s="34"/>
      <c r="E64" s="34"/>
      <c r="F64" s="34"/>
      <c r="G64" s="34"/>
      <c r="H64" s="34"/>
      <c r="I64" s="34"/>
      <c r="J64" s="34">
        <v>3</v>
      </c>
      <c r="K64" s="34"/>
      <c r="L64" s="34"/>
      <c r="M64" s="34"/>
      <c r="N64" s="34"/>
      <c r="O64" s="34">
        <v>4</v>
      </c>
      <c r="P64" s="34"/>
      <c r="Q64" s="34"/>
      <c r="R64" s="34"/>
      <c r="S64" s="34"/>
      <c r="T64" s="34"/>
      <c r="U64" s="34"/>
      <c r="V64" s="34"/>
      <c r="W64" s="34"/>
      <c r="X64" s="34"/>
      <c r="Y64" s="34">
        <v>5</v>
      </c>
      <c r="Z64" s="34"/>
      <c r="AA64" s="34"/>
      <c r="AB64" s="34"/>
      <c r="AC64" s="34"/>
      <c r="AD64" s="34">
        <v>6</v>
      </c>
      <c r="AE64" s="34"/>
      <c r="AF64" s="34"/>
      <c r="AG64" s="34"/>
      <c r="AH64" s="34"/>
      <c r="AI64" s="34">
        <v>7</v>
      </c>
      <c r="AJ64" s="34"/>
      <c r="AK64" s="34"/>
      <c r="AL64" s="34"/>
      <c r="AM64" s="34"/>
      <c r="AN64" s="62">
        <v>8</v>
      </c>
      <c r="AO64" s="63"/>
      <c r="AP64" s="63"/>
      <c r="AQ64" s="63"/>
      <c r="AR64" s="64"/>
      <c r="AS64" s="62">
        <v>9</v>
      </c>
      <c r="AT64" s="63"/>
      <c r="AU64" s="63"/>
      <c r="AV64" s="63"/>
      <c r="AW64" s="64"/>
      <c r="AX64" s="62">
        <v>10</v>
      </c>
      <c r="AY64" s="63"/>
      <c r="AZ64" s="63"/>
      <c r="BA64" s="63"/>
      <c r="BB64" s="64"/>
      <c r="BC64" s="62">
        <v>11</v>
      </c>
      <c r="BD64" s="63"/>
      <c r="BE64" s="63"/>
      <c r="BF64" s="63"/>
      <c r="BG64" s="64"/>
      <c r="BH64" s="62">
        <v>12</v>
      </c>
      <c r="BI64" s="63"/>
      <c r="BJ64" s="63"/>
      <c r="BK64" s="63"/>
      <c r="BL64" s="64"/>
      <c r="BM64" s="62">
        <v>13</v>
      </c>
      <c r="BN64" s="63"/>
      <c r="BO64" s="63"/>
      <c r="BP64" s="63"/>
      <c r="BQ64" s="64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2.75" hidden="1" customHeight="1" x14ac:dyDescent="0.25">
      <c r="A65" s="44" t="s">
        <v>38</v>
      </c>
      <c r="B65" s="44"/>
      <c r="C65" s="51" t="s">
        <v>16</v>
      </c>
      <c r="D65" s="52"/>
      <c r="E65" s="52"/>
      <c r="F65" s="52"/>
      <c r="G65" s="52"/>
      <c r="H65" s="52"/>
      <c r="I65" s="53"/>
      <c r="J65" s="44" t="s">
        <v>17</v>
      </c>
      <c r="K65" s="44"/>
      <c r="L65" s="44"/>
      <c r="M65" s="44"/>
      <c r="N65" s="44"/>
      <c r="O65" s="71" t="s">
        <v>39</v>
      </c>
      <c r="P65" s="71"/>
      <c r="Q65" s="71"/>
      <c r="R65" s="71"/>
      <c r="S65" s="71"/>
      <c r="T65" s="71"/>
      <c r="U65" s="71"/>
      <c r="V65" s="71"/>
      <c r="W65" s="71"/>
      <c r="X65" s="51"/>
      <c r="Y65" s="54" t="s">
        <v>12</v>
      </c>
      <c r="Z65" s="54"/>
      <c r="AA65" s="54"/>
      <c r="AB65" s="54"/>
      <c r="AC65" s="54"/>
      <c r="AD65" s="54" t="s">
        <v>31</v>
      </c>
      <c r="AE65" s="54"/>
      <c r="AF65" s="54"/>
      <c r="AG65" s="54"/>
      <c r="AH65" s="54"/>
      <c r="AI65" s="54" t="s">
        <v>18</v>
      </c>
      <c r="AJ65" s="54"/>
      <c r="AK65" s="54"/>
      <c r="AL65" s="54"/>
      <c r="AM65" s="54"/>
      <c r="AN65" s="54" t="s">
        <v>32</v>
      </c>
      <c r="AO65" s="54"/>
      <c r="AP65" s="54"/>
      <c r="AQ65" s="54"/>
      <c r="AR65" s="54"/>
      <c r="AS65" s="54" t="s">
        <v>13</v>
      </c>
      <c r="AT65" s="54"/>
      <c r="AU65" s="54"/>
      <c r="AV65" s="54"/>
      <c r="AW65" s="54"/>
      <c r="AX65" s="54" t="s">
        <v>18</v>
      </c>
      <c r="AY65" s="54"/>
      <c r="AZ65" s="54"/>
      <c r="BA65" s="54"/>
      <c r="BB65" s="54"/>
      <c r="BC65" s="54" t="s">
        <v>34</v>
      </c>
      <c r="BD65" s="54"/>
      <c r="BE65" s="54"/>
      <c r="BF65" s="54"/>
      <c r="BG65" s="54"/>
      <c r="BH65" s="54" t="s">
        <v>34</v>
      </c>
      <c r="BI65" s="54"/>
      <c r="BJ65" s="54"/>
      <c r="BK65" s="54"/>
      <c r="BL65" s="54"/>
      <c r="BM65" s="82" t="s">
        <v>18</v>
      </c>
      <c r="BN65" s="82"/>
      <c r="BO65" s="82"/>
      <c r="BP65" s="82"/>
      <c r="BQ65" s="82"/>
      <c r="BR65" s="11"/>
      <c r="BS65" s="11"/>
      <c r="BT65" s="9"/>
      <c r="BU65" s="9"/>
      <c r="BV65" s="9"/>
      <c r="BW65" s="9"/>
      <c r="BX65" s="9"/>
      <c r="BY65" s="9"/>
      <c r="BZ65" s="9"/>
      <c r="CA65" s="1" t="s">
        <v>25</v>
      </c>
    </row>
    <row r="66" spans="1:79" ht="12.75" customHeight="1" x14ac:dyDescent="0.25">
      <c r="A66" s="34"/>
      <c r="B66" s="34"/>
      <c r="C66" s="34" t="s">
        <v>107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62"/>
      <c r="AO66" s="63"/>
      <c r="AP66" s="63"/>
      <c r="AQ66" s="63"/>
      <c r="AR66" s="64"/>
      <c r="AS66" s="62"/>
      <c r="AT66" s="63"/>
      <c r="AU66" s="63"/>
      <c r="AV66" s="63"/>
      <c r="AW66" s="64"/>
      <c r="AX66" s="62"/>
      <c r="AY66" s="63"/>
      <c r="AZ66" s="63"/>
      <c r="BA66" s="63"/>
      <c r="BB66" s="64"/>
      <c r="BC66" s="62"/>
      <c r="BD66" s="63"/>
      <c r="BE66" s="63"/>
      <c r="BF66" s="63"/>
      <c r="BG66" s="64"/>
      <c r="BH66" s="62"/>
      <c r="BI66" s="63"/>
      <c r="BJ66" s="63"/>
      <c r="BK66" s="63"/>
      <c r="BL66" s="64"/>
      <c r="BM66" s="62"/>
      <c r="BN66" s="63"/>
      <c r="BO66" s="63"/>
      <c r="BP66" s="63"/>
      <c r="BQ66" s="64"/>
      <c r="BR66" s="11"/>
      <c r="BS66" s="11"/>
      <c r="BT66" s="9"/>
      <c r="BU66" s="9"/>
      <c r="BV66" s="9"/>
      <c r="BW66" s="9"/>
      <c r="BX66" s="9"/>
      <c r="BY66" s="9"/>
      <c r="BZ66" s="9"/>
    </row>
    <row r="67" spans="1:79" ht="26.4" customHeight="1" x14ac:dyDescent="0.25">
      <c r="A67" s="44">
        <v>1</v>
      </c>
      <c r="B67" s="44"/>
      <c r="C67" s="113" t="s">
        <v>88</v>
      </c>
      <c r="D67" s="113"/>
      <c r="E67" s="113"/>
      <c r="F67" s="113"/>
      <c r="G67" s="113"/>
      <c r="H67" s="113"/>
      <c r="I67" s="113"/>
      <c r="J67" s="113" t="s">
        <v>89</v>
      </c>
      <c r="K67" s="113"/>
      <c r="L67" s="113"/>
      <c r="M67" s="113"/>
      <c r="N67" s="113"/>
      <c r="O67" s="113" t="s">
        <v>90</v>
      </c>
      <c r="P67" s="113"/>
      <c r="Q67" s="113"/>
      <c r="R67" s="113"/>
      <c r="S67" s="113"/>
      <c r="T67" s="113"/>
      <c r="U67" s="113"/>
      <c r="V67" s="113"/>
      <c r="W67" s="113"/>
      <c r="X67" s="113"/>
      <c r="Y67" s="66"/>
      <c r="Z67" s="66"/>
      <c r="AA67" s="66"/>
      <c r="AB67" s="66"/>
      <c r="AC67" s="66"/>
      <c r="AD67" s="66">
        <v>2078571</v>
      </c>
      <c r="AE67" s="66"/>
      <c r="AF67" s="66"/>
      <c r="AG67" s="66"/>
      <c r="AH67" s="66"/>
      <c r="AI67" s="66">
        <f>Y67+AD67</f>
        <v>2078571</v>
      </c>
      <c r="AJ67" s="66"/>
      <c r="AK67" s="66"/>
      <c r="AL67" s="66"/>
      <c r="AM67" s="66"/>
      <c r="AN67" s="66"/>
      <c r="AO67" s="66"/>
      <c r="AP67" s="66"/>
      <c r="AQ67" s="66"/>
      <c r="AR67" s="66"/>
      <c r="AS67" s="66">
        <f>AQ58-AS68-AS69-AS71</f>
        <v>1684682</v>
      </c>
      <c r="AT67" s="66"/>
      <c r="AU67" s="66"/>
      <c r="AV67" s="66"/>
      <c r="AW67" s="66"/>
      <c r="AX67" s="66">
        <f>AN67+AS67</f>
        <v>1684682</v>
      </c>
      <c r="AY67" s="66"/>
      <c r="AZ67" s="66"/>
      <c r="BA67" s="66"/>
      <c r="BB67" s="66"/>
      <c r="BC67" s="66">
        <f t="shared" ref="BC67:BC83" si="5">AN67-Y67</f>
        <v>0</v>
      </c>
      <c r="BD67" s="66"/>
      <c r="BE67" s="66"/>
      <c r="BF67" s="66"/>
      <c r="BG67" s="66"/>
      <c r="BH67" s="66">
        <f t="shared" ref="BH67:BH83" si="6">AS67-AD67</f>
        <v>-393889</v>
      </c>
      <c r="BI67" s="66"/>
      <c r="BJ67" s="66"/>
      <c r="BK67" s="66"/>
      <c r="BL67" s="66"/>
      <c r="BM67" s="66">
        <f t="shared" ref="BM67:BM83" si="7">BC67+BH67</f>
        <v>-393889</v>
      </c>
      <c r="BN67" s="66"/>
      <c r="BO67" s="66"/>
      <c r="BP67" s="66"/>
      <c r="BQ67" s="66"/>
      <c r="BR67" s="11"/>
      <c r="BS67" s="11"/>
      <c r="BT67" s="9"/>
      <c r="BU67" s="9"/>
      <c r="BV67" s="9"/>
      <c r="BW67" s="9"/>
      <c r="BX67" s="9"/>
      <c r="BY67" s="9"/>
      <c r="BZ67" s="9"/>
    </row>
    <row r="68" spans="1:79" ht="47.4" customHeight="1" x14ac:dyDescent="0.25">
      <c r="A68" s="44">
        <v>2</v>
      </c>
      <c r="B68" s="44"/>
      <c r="C68" s="113" t="s">
        <v>91</v>
      </c>
      <c r="D68" s="113"/>
      <c r="E68" s="113"/>
      <c r="F68" s="113"/>
      <c r="G68" s="113"/>
      <c r="H68" s="113"/>
      <c r="I68" s="113"/>
      <c r="J68" s="113" t="s">
        <v>89</v>
      </c>
      <c r="K68" s="113"/>
      <c r="L68" s="113"/>
      <c r="M68" s="113"/>
      <c r="N68" s="113"/>
      <c r="O68" s="113" t="s">
        <v>92</v>
      </c>
      <c r="P68" s="113"/>
      <c r="Q68" s="113"/>
      <c r="R68" s="113"/>
      <c r="S68" s="113"/>
      <c r="T68" s="113"/>
      <c r="U68" s="113"/>
      <c r="V68" s="113"/>
      <c r="W68" s="113"/>
      <c r="X68" s="113"/>
      <c r="Y68" s="66"/>
      <c r="Z68" s="66"/>
      <c r="AA68" s="66"/>
      <c r="AB68" s="66"/>
      <c r="AC68" s="66"/>
      <c r="AD68" s="66">
        <v>228326</v>
      </c>
      <c r="AE68" s="66"/>
      <c r="AF68" s="66"/>
      <c r="AG68" s="66"/>
      <c r="AH68" s="66"/>
      <c r="AI68" s="66">
        <f t="shared" ref="AI68:AI83" si="8">Y68+AD68</f>
        <v>228326</v>
      </c>
      <c r="AJ68" s="66"/>
      <c r="AK68" s="66"/>
      <c r="AL68" s="66"/>
      <c r="AM68" s="66"/>
      <c r="AN68" s="66"/>
      <c r="AO68" s="66"/>
      <c r="AP68" s="66"/>
      <c r="AQ68" s="66"/>
      <c r="AR68" s="66"/>
      <c r="AS68" s="66">
        <v>199744</v>
      </c>
      <c r="AT68" s="66"/>
      <c r="AU68" s="66"/>
      <c r="AV68" s="66"/>
      <c r="AW68" s="66"/>
      <c r="AX68" s="66">
        <f t="shared" ref="AX68:AX83" si="9">AN68+AS68</f>
        <v>199744</v>
      </c>
      <c r="AY68" s="66"/>
      <c r="AZ68" s="66"/>
      <c r="BA68" s="66"/>
      <c r="BB68" s="66"/>
      <c r="BC68" s="66">
        <f t="shared" si="5"/>
        <v>0</v>
      </c>
      <c r="BD68" s="66"/>
      <c r="BE68" s="66"/>
      <c r="BF68" s="66"/>
      <c r="BG68" s="66"/>
      <c r="BH68" s="66">
        <f t="shared" si="6"/>
        <v>-28582</v>
      </c>
      <c r="BI68" s="66"/>
      <c r="BJ68" s="66"/>
      <c r="BK68" s="66"/>
      <c r="BL68" s="66"/>
      <c r="BM68" s="66">
        <f t="shared" si="7"/>
        <v>-28582</v>
      </c>
      <c r="BN68" s="66"/>
      <c r="BO68" s="66"/>
      <c r="BP68" s="66"/>
      <c r="BQ68" s="66"/>
      <c r="BR68" s="11"/>
      <c r="BS68" s="11"/>
      <c r="BT68" s="9"/>
      <c r="BU68" s="9"/>
      <c r="BV68" s="9"/>
      <c r="BW68" s="9"/>
      <c r="BX68" s="9"/>
      <c r="BY68" s="9"/>
      <c r="BZ68" s="9"/>
    </row>
    <row r="69" spans="1:79" ht="40.200000000000003" customHeight="1" x14ac:dyDescent="0.25">
      <c r="A69" s="44">
        <v>3</v>
      </c>
      <c r="B69" s="44"/>
      <c r="C69" s="65" t="s">
        <v>93</v>
      </c>
      <c r="D69" s="65"/>
      <c r="E69" s="65"/>
      <c r="F69" s="65"/>
      <c r="G69" s="65"/>
      <c r="H69" s="65"/>
      <c r="I69" s="65"/>
      <c r="J69" s="65" t="s">
        <v>89</v>
      </c>
      <c r="K69" s="65"/>
      <c r="L69" s="65"/>
      <c r="M69" s="65"/>
      <c r="N69" s="65"/>
      <c r="O69" s="65" t="s">
        <v>92</v>
      </c>
      <c r="P69" s="65"/>
      <c r="Q69" s="65"/>
      <c r="R69" s="65"/>
      <c r="S69" s="65"/>
      <c r="T69" s="65"/>
      <c r="U69" s="65"/>
      <c r="V69" s="65"/>
      <c r="W69" s="65"/>
      <c r="X69" s="65"/>
      <c r="Y69" s="66"/>
      <c r="Z69" s="66"/>
      <c r="AA69" s="66"/>
      <c r="AB69" s="66"/>
      <c r="AC69" s="66"/>
      <c r="AD69" s="66">
        <v>383267</v>
      </c>
      <c r="AE69" s="66"/>
      <c r="AF69" s="66"/>
      <c r="AG69" s="66"/>
      <c r="AH69" s="66"/>
      <c r="AI69" s="66">
        <f t="shared" si="8"/>
        <v>383267</v>
      </c>
      <c r="AJ69" s="66"/>
      <c r="AK69" s="66"/>
      <c r="AL69" s="66"/>
      <c r="AM69" s="66"/>
      <c r="AN69" s="66"/>
      <c r="AO69" s="66"/>
      <c r="AP69" s="66"/>
      <c r="AQ69" s="66"/>
      <c r="AR69" s="66"/>
      <c r="AS69" s="66">
        <v>248477</v>
      </c>
      <c r="AT69" s="66"/>
      <c r="AU69" s="66"/>
      <c r="AV69" s="66"/>
      <c r="AW69" s="66"/>
      <c r="AX69" s="66">
        <f t="shared" si="9"/>
        <v>248477</v>
      </c>
      <c r="AY69" s="66"/>
      <c r="AZ69" s="66"/>
      <c r="BA69" s="66"/>
      <c r="BB69" s="66"/>
      <c r="BC69" s="66">
        <f t="shared" si="5"/>
        <v>0</v>
      </c>
      <c r="BD69" s="66"/>
      <c r="BE69" s="66"/>
      <c r="BF69" s="66"/>
      <c r="BG69" s="66"/>
      <c r="BH69" s="66">
        <f t="shared" si="6"/>
        <v>-134790</v>
      </c>
      <c r="BI69" s="66"/>
      <c r="BJ69" s="66"/>
      <c r="BK69" s="66"/>
      <c r="BL69" s="66"/>
      <c r="BM69" s="66">
        <f t="shared" si="7"/>
        <v>-134790</v>
      </c>
      <c r="BN69" s="66"/>
      <c r="BO69" s="66"/>
      <c r="BP69" s="66"/>
      <c r="BQ69" s="66"/>
      <c r="BR69" s="11"/>
      <c r="BS69" s="11"/>
      <c r="BT69" s="9"/>
      <c r="BU69" s="9"/>
      <c r="BV69" s="9"/>
      <c r="BW69" s="9"/>
      <c r="BX69" s="9"/>
      <c r="BY69" s="9"/>
      <c r="BZ69" s="9"/>
    </row>
    <row r="70" spans="1:79" ht="23.4" customHeight="1" x14ac:dyDescent="0.25">
      <c r="A70" s="44">
        <v>4</v>
      </c>
      <c r="B70" s="44"/>
      <c r="C70" s="65" t="s">
        <v>85</v>
      </c>
      <c r="D70" s="65"/>
      <c r="E70" s="65"/>
      <c r="F70" s="65"/>
      <c r="G70" s="65"/>
      <c r="H70" s="65"/>
      <c r="I70" s="65"/>
      <c r="J70" s="65" t="s">
        <v>89</v>
      </c>
      <c r="K70" s="65"/>
      <c r="L70" s="65"/>
      <c r="M70" s="65"/>
      <c r="N70" s="65"/>
      <c r="O70" s="65" t="s">
        <v>92</v>
      </c>
      <c r="P70" s="65"/>
      <c r="Q70" s="65"/>
      <c r="R70" s="65"/>
      <c r="S70" s="65"/>
      <c r="T70" s="65"/>
      <c r="U70" s="65"/>
      <c r="V70" s="65"/>
      <c r="W70" s="65"/>
      <c r="X70" s="65"/>
      <c r="Y70" s="66"/>
      <c r="Z70" s="66"/>
      <c r="AA70" s="66"/>
      <c r="AB70" s="66"/>
      <c r="AC70" s="66"/>
      <c r="AD70" s="66">
        <v>117341.62</v>
      </c>
      <c r="AE70" s="66"/>
      <c r="AF70" s="66"/>
      <c r="AG70" s="66"/>
      <c r="AH70" s="66"/>
      <c r="AI70" s="66">
        <f t="shared" si="8"/>
        <v>117341.62</v>
      </c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>
        <f t="shared" si="9"/>
        <v>0</v>
      </c>
      <c r="AY70" s="66"/>
      <c r="AZ70" s="66"/>
      <c r="BA70" s="66"/>
      <c r="BB70" s="66"/>
      <c r="BC70" s="66">
        <f t="shared" si="5"/>
        <v>0</v>
      </c>
      <c r="BD70" s="66"/>
      <c r="BE70" s="66"/>
      <c r="BF70" s="66"/>
      <c r="BG70" s="66"/>
      <c r="BH70" s="66">
        <f t="shared" si="6"/>
        <v>-117341.62</v>
      </c>
      <c r="BI70" s="66"/>
      <c r="BJ70" s="66"/>
      <c r="BK70" s="66"/>
      <c r="BL70" s="66"/>
      <c r="BM70" s="66">
        <f t="shared" si="7"/>
        <v>-117341.62</v>
      </c>
      <c r="BN70" s="66"/>
      <c r="BO70" s="66"/>
      <c r="BP70" s="66"/>
      <c r="BQ70" s="66"/>
      <c r="BR70" s="11"/>
      <c r="BS70" s="11"/>
      <c r="BT70" s="9"/>
      <c r="BU70" s="9"/>
      <c r="BV70" s="9"/>
      <c r="BW70" s="9"/>
      <c r="BX70" s="9"/>
      <c r="BY70" s="9"/>
      <c r="BZ70" s="9"/>
    </row>
    <row r="71" spans="1:79" ht="30.6" customHeight="1" x14ac:dyDescent="0.25">
      <c r="A71" s="44">
        <v>5</v>
      </c>
      <c r="B71" s="44"/>
      <c r="C71" s="65" t="s">
        <v>86</v>
      </c>
      <c r="D71" s="65"/>
      <c r="E71" s="65"/>
      <c r="F71" s="65"/>
      <c r="G71" s="65"/>
      <c r="H71" s="65"/>
      <c r="I71" s="65"/>
      <c r="J71" s="65" t="s">
        <v>89</v>
      </c>
      <c r="K71" s="65"/>
      <c r="L71" s="65"/>
      <c r="M71" s="65"/>
      <c r="N71" s="65"/>
      <c r="O71" s="65" t="s">
        <v>92</v>
      </c>
      <c r="P71" s="65"/>
      <c r="Q71" s="65"/>
      <c r="R71" s="65"/>
      <c r="S71" s="65"/>
      <c r="T71" s="65"/>
      <c r="U71" s="65"/>
      <c r="V71" s="65"/>
      <c r="W71" s="65"/>
      <c r="X71" s="65"/>
      <c r="Y71" s="66"/>
      <c r="Z71" s="66"/>
      <c r="AA71" s="66"/>
      <c r="AB71" s="66"/>
      <c r="AC71" s="66"/>
      <c r="AD71" s="66">
        <v>9994</v>
      </c>
      <c r="AE71" s="66"/>
      <c r="AF71" s="66"/>
      <c r="AG71" s="66"/>
      <c r="AH71" s="66"/>
      <c r="AI71" s="66">
        <f t="shared" si="8"/>
        <v>9994</v>
      </c>
      <c r="AJ71" s="66"/>
      <c r="AK71" s="66"/>
      <c r="AL71" s="66"/>
      <c r="AM71" s="66"/>
      <c r="AN71" s="66"/>
      <c r="AO71" s="66"/>
      <c r="AP71" s="66"/>
      <c r="AQ71" s="66"/>
      <c r="AR71" s="66"/>
      <c r="AS71" s="66">
        <v>9994</v>
      </c>
      <c r="AT71" s="66"/>
      <c r="AU71" s="66"/>
      <c r="AV71" s="66"/>
      <c r="AW71" s="66"/>
      <c r="AX71" s="66">
        <f t="shared" si="9"/>
        <v>9994</v>
      </c>
      <c r="AY71" s="66"/>
      <c r="AZ71" s="66"/>
      <c r="BA71" s="66"/>
      <c r="BB71" s="66"/>
      <c r="BC71" s="66">
        <f t="shared" si="5"/>
        <v>0</v>
      </c>
      <c r="BD71" s="66"/>
      <c r="BE71" s="66"/>
      <c r="BF71" s="66"/>
      <c r="BG71" s="66"/>
      <c r="BH71" s="66">
        <f t="shared" si="6"/>
        <v>0</v>
      </c>
      <c r="BI71" s="66"/>
      <c r="BJ71" s="66"/>
      <c r="BK71" s="66"/>
      <c r="BL71" s="66"/>
      <c r="BM71" s="66">
        <f t="shared" si="7"/>
        <v>0</v>
      </c>
      <c r="BN71" s="66"/>
      <c r="BO71" s="66"/>
      <c r="BP71" s="66"/>
      <c r="BQ71" s="66"/>
      <c r="BR71" s="11"/>
      <c r="BS71" s="11"/>
      <c r="BT71" s="9"/>
      <c r="BU71" s="9"/>
      <c r="BV71" s="9"/>
      <c r="BW71" s="9"/>
      <c r="BX71" s="9"/>
      <c r="BY71" s="9"/>
      <c r="BZ71" s="9"/>
    </row>
    <row r="72" spans="1:79" ht="30.6" customHeight="1" x14ac:dyDescent="0.25">
      <c r="A72" s="34"/>
      <c r="B72" s="34"/>
      <c r="C72" s="34" t="s">
        <v>108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62"/>
      <c r="AO72" s="63"/>
      <c r="AP72" s="63"/>
      <c r="AQ72" s="63"/>
      <c r="AR72" s="64"/>
      <c r="AS72" s="62"/>
      <c r="AT72" s="63"/>
      <c r="AU72" s="63"/>
      <c r="AV72" s="63"/>
      <c r="AW72" s="64"/>
      <c r="AX72" s="62"/>
      <c r="AY72" s="63"/>
      <c r="AZ72" s="63"/>
      <c r="BA72" s="63"/>
      <c r="BB72" s="64"/>
      <c r="BC72" s="62"/>
      <c r="BD72" s="63"/>
      <c r="BE72" s="63"/>
      <c r="BF72" s="63"/>
      <c r="BG72" s="64"/>
      <c r="BH72" s="62"/>
      <c r="BI72" s="63"/>
      <c r="BJ72" s="63"/>
      <c r="BK72" s="63"/>
      <c r="BL72" s="64"/>
      <c r="BM72" s="62"/>
      <c r="BN72" s="63"/>
      <c r="BO72" s="63"/>
      <c r="BP72" s="63"/>
      <c r="BQ72" s="64"/>
      <c r="BR72" s="11"/>
      <c r="BS72" s="11"/>
      <c r="BT72" s="9"/>
      <c r="BU72" s="9"/>
      <c r="BV72" s="9"/>
      <c r="BW72" s="9"/>
      <c r="BX72" s="9"/>
      <c r="BY72" s="9"/>
      <c r="BZ72" s="9"/>
    </row>
    <row r="73" spans="1:79" ht="12.75" customHeight="1" x14ac:dyDescent="0.25">
      <c r="A73" s="44">
        <v>6</v>
      </c>
      <c r="B73" s="44"/>
      <c r="C73" s="65" t="s">
        <v>94</v>
      </c>
      <c r="D73" s="65"/>
      <c r="E73" s="65"/>
      <c r="F73" s="65"/>
      <c r="G73" s="65"/>
      <c r="H73" s="65"/>
      <c r="I73" s="65"/>
      <c r="J73" s="65" t="s">
        <v>95</v>
      </c>
      <c r="K73" s="65"/>
      <c r="L73" s="65"/>
      <c r="M73" s="65"/>
      <c r="N73" s="65"/>
      <c r="O73" s="65" t="s">
        <v>96</v>
      </c>
      <c r="P73" s="65"/>
      <c r="Q73" s="65"/>
      <c r="R73" s="65"/>
      <c r="S73" s="65"/>
      <c r="T73" s="65"/>
      <c r="U73" s="65"/>
      <c r="V73" s="65"/>
      <c r="W73" s="65"/>
      <c r="X73" s="65"/>
      <c r="Y73" s="66"/>
      <c r="Z73" s="66"/>
      <c r="AA73" s="66"/>
      <c r="AB73" s="66"/>
      <c r="AC73" s="66"/>
      <c r="AD73" s="66">
        <v>80</v>
      </c>
      <c r="AE73" s="66"/>
      <c r="AF73" s="66"/>
      <c r="AG73" s="66"/>
      <c r="AH73" s="66"/>
      <c r="AI73" s="66">
        <f t="shared" si="8"/>
        <v>80</v>
      </c>
      <c r="AJ73" s="66"/>
      <c r="AK73" s="66"/>
      <c r="AL73" s="66"/>
      <c r="AM73" s="66"/>
      <c r="AN73" s="66"/>
      <c r="AO73" s="66"/>
      <c r="AP73" s="66"/>
      <c r="AQ73" s="66"/>
      <c r="AR73" s="66"/>
      <c r="AS73" s="66">
        <v>80</v>
      </c>
      <c r="AT73" s="66"/>
      <c r="AU73" s="66"/>
      <c r="AV73" s="66"/>
      <c r="AW73" s="66"/>
      <c r="AX73" s="66">
        <f t="shared" si="9"/>
        <v>80</v>
      </c>
      <c r="AY73" s="66"/>
      <c r="AZ73" s="66"/>
      <c r="BA73" s="66"/>
      <c r="BB73" s="66"/>
      <c r="BC73" s="66">
        <f t="shared" si="5"/>
        <v>0</v>
      </c>
      <c r="BD73" s="66"/>
      <c r="BE73" s="66"/>
      <c r="BF73" s="66"/>
      <c r="BG73" s="66"/>
      <c r="BH73" s="66">
        <f t="shared" si="6"/>
        <v>0</v>
      </c>
      <c r="BI73" s="66"/>
      <c r="BJ73" s="66"/>
      <c r="BK73" s="66"/>
      <c r="BL73" s="66"/>
      <c r="BM73" s="66">
        <f t="shared" si="7"/>
        <v>0</v>
      </c>
      <c r="BN73" s="66"/>
      <c r="BO73" s="66"/>
      <c r="BP73" s="66"/>
      <c r="BQ73" s="66"/>
      <c r="BR73" s="11"/>
      <c r="BS73" s="11"/>
      <c r="BT73" s="9"/>
      <c r="BU73" s="9"/>
      <c r="BV73" s="9"/>
      <c r="BW73" s="9"/>
      <c r="BX73" s="9"/>
      <c r="BY73" s="9"/>
      <c r="BZ73" s="9"/>
    </row>
    <row r="74" spans="1:79" ht="39" customHeight="1" x14ac:dyDescent="0.25">
      <c r="A74" s="44">
        <v>7</v>
      </c>
      <c r="B74" s="44"/>
      <c r="C74" s="65" t="s">
        <v>97</v>
      </c>
      <c r="D74" s="65"/>
      <c r="E74" s="65"/>
      <c r="F74" s="65"/>
      <c r="G74" s="65"/>
      <c r="H74" s="65"/>
      <c r="I74" s="65"/>
      <c r="J74" s="65" t="s">
        <v>95</v>
      </c>
      <c r="K74" s="65"/>
      <c r="L74" s="65"/>
      <c r="M74" s="65"/>
      <c r="N74" s="65"/>
      <c r="O74" s="65" t="s">
        <v>96</v>
      </c>
      <c r="P74" s="65"/>
      <c r="Q74" s="65"/>
      <c r="R74" s="65"/>
      <c r="S74" s="65"/>
      <c r="T74" s="65"/>
      <c r="U74" s="65"/>
      <c r="V74" s="65"/>
      <c r="W74" s="65"/>
      <c r="X74" s="65"/>
      <c r="Y74" s="66"/>
      <c r="Z74" s="66"/>
      <c r="AA74" s="66"/>
      <c r="AB74" s="66"/>
      <c r="AC74" s="66"/>
      <c r="AD74" s="66">
        <v>3</v>
      </c>
      <c r="AE74" s="66"/>
      <c r="AF74" s="66"/>
      <c r="AG74" s="66"/>
      <c r="AH74" s="66"/>
      <c r="AI74" s="66">
        <f t="shared" si="8"/>
        <v>3</v>
      </c>
      <c r="AJ74" s="66"/>
      <c r="AK74" s="66"/>
      <c r="AL74" s="66"/>
      <c r="AM74" s="66"/>
      <c r="AN74" s="66"/>
      <c r="AO74" s="66"/>
      <c r="AP74" s="66"/>
      <c r="AQ74" s="66"/>
      <c r="AR74" s="66"/>
      <c r="AS74" s="66">
        <v>2</v>
      </c>
      <c r="AT74" s="66"/>
      <c r="AU74" s="66"/>
      <c r="AV74" s="66"/>
      <c r="AW74" s="66"/>
      <c r="AX74" s="66">
        <f t="shared" si="9"/>
        <v>2</v>
      </c>
      <c r="AY74" s="66"/>
      <c r="AZ74" s="66"/>
      <c r="BA74" s="66"/>
      <c r="BB74" s="66"/>
      <c r="BC74" s="66">
        <f t="shared" si="5"/>
        <v>0</v>
      </c>
      <c r="BD74" s="66"/>
      <c r="BE74" s="66"/>
      <c r="BF74" s="66"/>
      <c r="BG74" s="66"/>
      <c r="BH74" s="66">
        <f t="shared" si="6"/>
        <v>-1</v>
      </c>
      <c r="BI74" s="66"/>
      <c r="BJ74" s="66"/>
      <c r="BK74" s="66"/>
      <c r="BL74" s="66"/>
      <c r="BM74" s="66">
        <f t="shared" si="7"/>
        <v>-1</v>
      </c>
      <c r="BN74" s="66"/>
      <c r="BO74" s="66"/>
      <c r="BP74" s="66"/>
      <c r="BQ74" s="66"/>
      <c r="BR74" s="11"/>
      <c r="BS74" s="11"/>
      <c r="BT74" s="9"/>
      <c r="BU74" s="9"/>
      <c r="BV74" s="9"/>
      <c r="BW74" s="9"/>
      <c r="BX74" s="9"/>
      <c r="BY74" s="9"/>
      <c r="BZ74" s="9"/>
    </row>
    <row r="75" spans="1:79" ht="34.799999999999997" customHeight="1" x14ac:dyDescent="0.25">
      <c r="A75" s="44">
        <v>8</v>
      </c>
      <c r="B75" s="44"/>
      <c r="C75" s="65" t="s">
        <v>98</v>
      </c>
      <c r="D75" s="65"/>
      <c r="E75" s="65"/>
      <c r="F75" s="65"/>
      <c r="G75" s="65"/>
      <c r="H75" s="65"/>
      <c r="I75" s="65"/>
      <c r="J75" s="65" t="s">
        <v>95</v>
      </c>
      <c r="K75" s="65"/>
      <c r="L75" s="65"/>
      <c r="M75" s="65"/>
      <c r="N75" s="65"/>
      <c r="O75" s="65" t="s">
        <v>96</v>
      </c>
      <c r="P75" s="65"/>
      <c r="Q75" s="65"/>
      <c r="R75" s="65"/>
      <c r="S75" s="65"/>
      <c r="T75" s="65"/>
      <c r="U75" s="65"/>
      <c r="V75" s="65"/>
      <c r="W75" s="65"/>
      <c r="X75" s="65"/>
      <c r="Y75" s="66"/>
      <c r="Z75" s="66"/>
      <c r="AA75" s="66"/>
      <c r="AB75" s="66"/>
      <c r="AC75" s="66"/>
      <c r="AD75" s="66">
        <v>2</v>
      </c>
      <c r="AE75" s="66"/>
      <c r="AF75" s="66"/>
      <c r="AG75" s="66"/>
      <c r="AH75" s="66"/>
      <c r="AI75" s="66">
        <f t="shared" si="8"/>
        <v>2</v>
      </c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>
        <f t="shared" si="9"/>
        <v>0</v>
      </c>
      <c r="AY75" s="66"/>
      <c r="AZ75" s="66"/>
      <c r="BA75" s="66"/>
      <c r="BB75" s="66"/>
      <c r="BC75" s="66">
        <f t="shared" si="5"/>
        <v>0</v>
      </c>
      <c r="BD75" s="66"/>
      <c r="BE75" s="66"/>
      <c r="BF75" s="66"/>
      <c r="BG75" s="66"/>
      <c r="BH75" s="66">
        <f t="shared" si="6"/>
        <v>-2</v>
      </c>
      <c r="BI75" s="66"/>
      <c r="BJ75" s="66"/>
      <c r="BK75" s="66"/>
      <c r="BL75" s="66"/>
      <c r="BM75" s="66">
        <f t="shared" si="7"/>
        <v>-2</v>
      </c>
      <c r="BN75" s="66"/>
      <c r="BO75" s="66"/>
      <c r="BP75" s="66"/>
      <c r="BQ75" s="66"/>
      <c r="BR75" s="11"/>
      <c r="BS75" s="11"/>
      <c r="BT75" s="9"/>
      <c r="BU75" s="9"/>
      <c r="BV75" s="9"/>
      <c r="BW75" s="9"/>
      <c r="BX75" s="9"/>
      <c r="BY75" s="9"/>
      <c r="BZ75" s="9"/>
    </row>
    <row r="76" spans="1:79" ht="40.799999999999997" customHeight="1" x14ac:dyDescent="0.25">
      <c r="A76" s="44">
        <v>9</v>
      </c>
      <c r="B76" s="44"/>
      <c r="C76" s="65" t="s">
        <v>99</v>
      </c>
      <c r="D76" s="65"/>
      <c r="E76" s="65"/>
      <c r="F76" s="65"/>
      <c r="G76" s="65"/>
      <c r="H76" s="65"/>
      <c r="I76" s="65"/>
      <c r="J76" s="65" t="s">
        <v>95</v>
      </c>
      <c r="K76" s="65"/>
      <c r="L76" s="65"/>
      <c r="M76" s="65"/>
      <c r="N76" s="65"/>
      <c r="O76" s="65" t="s">
        <v>96</v>
      </c>
      <c r="P76" s="65"/>
      <c r="Q76" s="65"/>
      <c r="R76" s="65"/>
      <c r="S76" s="65"/>
      <c r="T76" s="65"/>
      <c r="U76" s="65"/>
      <c r="V76" s="65"/>
      <c r="W76" s="65"/>
      <c r="X76" s="65"/>
      <c r="Y76" s="66"/>
      <c r="Z76" s="66"/>
      <c r="AA76" s="66"/>
      <c r="AB76" s="66"/>
      <c r="AC76" s="66"/>
      <c r="AD76" s="66">
        <v>4</v>
      </c>
      <c r="AE76" s="66"/>
      <c r="AF76" s="66"/>
      <c r="AG76" s="66"/>
      <c r="AH76" s="66"/>
      <c r="AI76" s="66">
        <f t="shared" si="8"/>
        <v>4</v>
      </c>
      <c r="AJ76" s="66"/>
      <c r="AK76" s="66"/>
      <c r="AL76" s="66"/>
      <c r="AM76" s="66"/>
      <c r="AN76" s="66"/>
      <c r="AO76" s="66"/>
      <c r="AP76" s="66"/>
      <c r="AQ76" s="66"/>
      <c r="AR76" s="66"/>
      <c r="AS76" s="66">
        <v>4</v>
      </c>
      <c r="AT76" s="66"/>
      <c r="AU76" s="66"/>
      <c r="AV76" s="66"/>
      <c r="AW76" s="66"/>
      <c r="AX76" s="66">
        <f t="shared" si="9"/>
        <v>4</v>
      </c>
      <c r="AY76" s="66"/>
      <c r="AZ76" s="66"/>
      <c r="BA76" s="66"/>
      <c r="BB76" s="66"/>
      <c r="BC76" s="66">
        <f t="shared" si="5"/>
        <v>0</v>
      </c>
      <c r="BD76" s="66"/>
      <c r="BE76" s="66"/>
      <c r="BF76" s="66"/>
      <c r="BG76" s="66"/>
      <c r="BH76" s="66">
        <f t="shared" si="6"/>
        <v>0</v>
      </c>
      <c r="BI76" s="66"/>
      <c r="BJ76" s="66"/>
      <c r="BK76" s="66"/>
      <c r="BL76" s="66"/>
      <c r="BM76" s="66">
        <f t="shared" si="7"/>
        <v>0</v>
      </c>
      <c r="BN76" s="66"/>
      <c r="BO76" s="66"/>
      <c r="BP76" s="66"/>
      <c r="BQ76" s="66"/>
      <c r="BR76" s="11"/>
      <c r="BS76" s="11"/>
      <c r="BT76" s="9"/>
      <c r="BU76" s="9"/>
      <c r="BV76" s="9"/>
      <c r="BW76" s="9"/>
      <c r="BX76" s="9"/>
      <c r="BY76" s="9"/>
      <c r="BZ76" s="9"/>
    </row>
    <row r="77" spans="1:79" ht="29.4" customHeight="1" x14ac:dyDescent="0.25">
      <c r="A77" s="44">
        <v>10</v>
      </c>
      <c r="B77" s="44"/>
      <c r="C77" s="65" t="s">
        <v>100</v>
      </c>
      <c r="D77" s="65"/>
      <c r="E77" s="65"/>
      <c r="F77" s="65"/>
      <c r="G77" s="65"/>
      <c r="H77" s="65"/>
      <c r="I77" s="65"/>
      <c r="J77" s="65" t="s">
        <v>95</v>
      </c>
      <c r="K77" s="65"/>
      <c r="L77" s="65"/>
      <c r="M77" s="65"/>
      <c r="N77" s="65"/>
      <c r="O77" s="65" t="s">
        <v>96</v>
      </c>
      <c r="P77" s="65"/>
      <c r="Q77" s="65"/>
      <c r="R77" s="65"/>
      <c r="S77" s="65"/>
      <c r="T77" s="65"/>
      <c r="U77" s="65"/>
      <c r="V77" s="65"/>
      <c r="W77" s="65"/>
      <c r="X77" s="65"/>
      <c r="Y77" s="66"/>
      <c r="Z77" s="66"/>
      <c r="AA77" s="66"/>
      <c r="AB77" s="66"/>
      <c r="AC77" s="66"/>
      <c r="AD77" s="66">
        <v>27</v>
      </c>
      <c r="AE77" s="66"/>
      <c r="AF77" s="66"/>
      <c r="AG77" s="66"/>
      <c r="AH77" s="66"/>
      <c r="AI77" s="66">
        <f t="shared" si="8"/>
        <v>27</v>
      </c>
      <c r="AJ77" s="66"/>
      <c r="AK77" s="66"/>
      <c r="AL77" s="66"/>
      <c r="AM77" s="66"/>
      <c r="AN77" s="66"/>
      <c r="AO77" s="66"/>
      <c r="AP77" s="66"/>
      <c r="AQ77" s="66"/>
      <c r="AR77" s="66"/>
      <c r="AS77" s="66">
        <v>27</v>
      </c>
      <c r="AT77" s="66"/>
      <c r="AU77" s="66"/>
      <c r="AV77" s="66"/>
      <c r="AW77" s="66"/>
      <c r="AX77" s="66">
        <f t="shared" si="9"/>
        <v>27</v>
      </c>
      <c r="AY77" s="66"/>
      <c r="AZ77" s="66"/>
      <c r="BA77" s="66"/>
      <c r="BB77" s="66"/>
      <c r="BC77" s="66">
        <f t="shared" si="5"/>
        <v>0</v>
      </c>
      <c r="BD77" s="66"/>
      <c r="BE77" s="66"/>
      <c r="BF77" s="66"/>
      <c r="BG77" s="66"/>
      <c r="BH77" s="66">
        <f t="shared" si="6"/>
        <v>0</v>
      </c>
      <c r="BI77" s="66"/>
      <c r="BJ77" s="66"/>
      <c r="BK77" s="66"/>
      <c r="BL77" s="66"/>
      <c r="BM77" s="66">
        <f t="shared" si="7"/>
        <v>0</v>
      </c>
      <c r="BN77" s="66"/>
      <c r="BO77" s="66"/>
      <c r="BP77" s="66"/>
      <c r="BQ77" s="66"/>
      <c r="BR77" s="11"/>
      <c r="BS77" s="11"/>
      <c r="BT77" s="9"/>
      <c r="BU77" s="9"/>
      <c r="BV77" s="9"/>
      <c r="BW77" s="9"/>
      <c r="BX77" s="9"/>
      <c r="BY77" s="9"/>
      <c r="BZ77" s="9"/>
    </row>
    <row r="78" spans="1:79" ht="28.2" customHeight="1" x14ac:dyDescent="0.25">
      <c r="A78" s="44">
        <v>11</v>
      </c>
      <c r="B78" s="44"/>
      <c r="C78" s="65" t="s">
        <v>101</v>
      </c>
      <c r="D78" s="65"/>
      <c r="E78" s="65"/>
      <c r="F78" s="65"/>
      <c r="G78" s="65"/>
      <c r="H78" s="65"/>
      <c r="I78" s="65"/>
      <c r="J78" s="65" t="s">
        <v>89</v>
      </c>
      <c r="K78" s="65"/>
      <c r="L78" s="65"/>
      <c r="M78" s="65"/>
      <c r="N78" s="65"/>
      <c r="O78" s="65" t="s">
        <v>92</v>
      </c>
      <c r="P78" s="65"/>
      <c r="Q78" s="65"/>
      <c r="R78" s="65"/>
      <c r="S78" s="65"/>
      <c r="T78" s="65"/>
      <c r="U78" s="65"/>
      <c r="V78" s="65"/>
      <c r="W78" s="65"/>
      <c r="X78" s="65"/>
      <c r="Y78" s="66"/>
      <c r="Z78" s="66"/>
      <c r="AA78" s="66"/>
      <c r="AB78" s="66"/>
      <c r="AC78" s="66"/>
      <c r="AD78" s="66">
        <v>127755.66</v>
      </c>
      <c r="AE78" s="66"/>
      <c r="AF78" s="66"/>
      <c r="AG78" s="66"/>
      <c r="AH78" s="66"/>
      <c r="AI78" s="66">
        <f t="shared" si="8"/>
        <v>127755.66</v>
      </c>
      <c r="AJ78" s="66"/>
      <c r="AK78" s="66"/>
      <c r="AL78" s="66"/>
      <c r="AM78" s="66"/>
      <c r="AN78" s="66"/>
      <c r="AO78" s="66"/>
      <c r="AP78" s="66"/>
      <c r="AQ78" s="66"/>
      <c r="AR78" s="66"/>
      <c r="AS78" s="66">
        <v>124238.5</v>
      </c>
      <c r="AT78" s="66"/>
      <c r="AU78" s="66"/>
      <c r="AV78" s="66"/>
      <c r="AW78" s="66"/>
      <c r="AX78" s="66">
        <f t="shared" si="9"/>
        <v>124238.5</v>
      </c>
      <c r="AY78" s="66"/>
      <c r="AZ78" s="66"/>
      <c r="BA78" s="66"/>
      <c r="BB78" s="66"/>
      <c r="BC78" s="66">
        <f t="shared" si="5"/>
        <v>0</v>
      </c>
      <c r="BD78" s="66"/>
      <c r="BE78" s="66"/>
      <c r="BF78" s="66"/>
      <c r="BG78" s="66"/>
      <c r="BH78" s="66">
        <f t="shared" si="6"/>
        <v>-3517.1600000000035</v>
      </c>
      <c r="BI78" s="66"/>
      <c r="BJ78" s="66"/>
      <c r="BK78" s="66"/>
      <c r="BL78" s="66"/>
      <c r="BM78" s="66">
        <f t="shared" si="7"/>
        <v>-3517.1600000000035</v>
      </c>
      <c r="BN78" s="66"/>
      <c r="BO78" s="66"/>
      <c r="BP78" s="66"/>
      <c r="BQ78" s="66"/>
      <c r="BR78" s="11"/>
      <c r="BS78" s="11"/>
      <c r="BT78" s="9"/>
      <c r="BU78" s="9"/>
      <c r="BV78" s="9"/>
      <c r="BW78" s="9"/>
      <c r="BX78" s="9"/>
      <c r="BY78" s="9"/>
      <c r="BZ78" s="9"/>
    </row>
    <row r="79" spans="1:79" ht="19.2" customHeight="1" x14ac:dyDescent="0.25">
      <c r="A79" s="34"/>
      <c r="B79" s="34"/>
      <c r="C79" s="34" t="s">
        <v>109</v>
      </c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62"/>
      <c r="AO79" s="63"/>
      <c r="AP79" s="63"/>
      <c r="AQ79" s="63"/>
      <c r="AR79" s="64"/>
      <c r="AS79" s="62"/>
      <c r="AT79" s="63"/>
      <c r="AU79" s="63"/>
      <c r="AV79" s="63"/>
      <c r="AW79" s="64"/>
      <c r="AX79" s="62"/>
      <c r="AY79" s="63"/>
      <c r="AZ79" s="63"/>
      <c r="BA79" s="63"/>
      <c r="BB79" s="64"/>
      <c r="BC79" s="62"/>
      <c r="BD79" s="63"/>
      <c r="BE79" s="63"/>
      <c r="BF79" s="63"/>
      <c r="BG79" s="64"/>
      <c r="BH79" s="62"/>
      <c r="BI79" s="63"/>
      <c r="BJ79" s="63"/>
      <c r="BK79" s="63"/>
      <c r="BL79" s="64"/>
      <c r="BM79" s="62"/>
      <c r="BN79" s="63"/>
      <c r="BO79" s="63"/>
      <c r="BP79" s="63"/>
      <c r="BQ79" s="64"/>
      <c r="BR79" s="11"/>
      <c r="BS79" s="11"/>
      <c r="BT79" s="9"/>
      <c r="BU79" s="9"/>
      <c r="BV79" s="9"/>
      <c r="BW79" s="9"/>
      <c r="BX79" s="9"/>
      <c r="BY79" s="9"/>
      <c r="BZ79" s="9"/>
    </row>
    <row r="80" spans="1:79" ht="32.4" customHeight="1" x14ac:dyDescent="0.25">
      <c r="A80" s="44">
        <v>12</v>
      </c>
      <c r="B80" s="44"/>
      <c r="C80" s="65" t="s">
        <v>102</v>
      </c>
      <c r="D80" s="65"/>
      <c r="E80" s="65"/>
      <c r="F80" s="65"/>
      <c r="G80" s="65"/>
      <c r="H80" s="65"/>
      <c r="I80" s="65"/>
      <c r="J80" s="65" t="s">
        <v>89</v>
      </c>
      <c r="K80" s="65"/>
      <c r="L80" s="65"/>
      <c r="M80" s="65"/>
      <c r="N80" s="65"/>
      <c r="O80" s="65" t="s">
        <v>92</v>
      </c>
      <c r="P80" s="65"/>
      <c r="Q80" s="65"/>
      <c r="R80" s="65"/>
      <c r="S80" s="65"/>
      <c r="T80" s="65"/>
      <c r="U80" s="65"/>
      <c r="V80" s="65"/>
      <c r="W80" s="65"/>
      <c r="X80" s="65"/>
      <c r="Y80" s="66"/>
      <c r="Z80" s="66"/>
      <c r="AA80" s="66"/>
      <c r="AB80" s="66"/>
      <c r="AC80" s="66"/>
      <c r="AD80" s="66">
        <v>58670.81</v>
      </c>
      <c r="AE80" s="66"/>
      <c r="AF80" s="66"/>
      <c r="AG80" s="66"/>
      <c r="AH80" s="66"/>
      <c r="AI80" s="66">
        <f t="shared" si="8"/>
        <v>58670.81</v>
      </c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>
        <f t="shared" si="9"/>
        <v>0</v>
      </c>
      <c r="AY80" s="66"/>
      <c r="AZ80" s="66"/>
      <c r="BA80" s="66"/>
      <c r="BB80" s="66"/>
      <c r="BC80" s="66">
        <f t="shared" si="5"/>
        <v>0</v>
      </c>
      <c r="BD80" s="66"/>
      <c r="BE80" s="66"/>
      <c r="BF80" s="66"/>
      <c r="BG80" s="66"/>
      <c r="BH80" s="66">
        <f t="shared" si="6"/>
        <v>-58670.81</v>
      </c>
      <c r="BI80" s="66"/>
      <c r="BJ80" s="66"/>
      <c r="BK80" s="66"/>
      <c r="BL80" s="66"/>
      <c r="BM80" s="66">
        <f t="shared" si="7"/>
        <v>-58670.81</v>
      </c>
      <c r="BN80" s="66"/>
      <c r="BO80" s="66"/>
      <c r="BP80" s="66"/>
      <c r="BQ80" s="66"/>
      <c r="BR80" s="11"/>
      <c r="BS80" s="11"/>
      <c r="BT80" s="9"/>
      <c r="BU80" s="9"/>
      <c r="BV80" s="9"/>
      <c r="BW80" s="9"/>
      <c r="BX80" s="9"/>
      <c r="BY80" s="9"/>
      <c r="BZ80" s="9"/>
    </row>
    <row r="81" spans="1:78" ht="42" customHeight="1" x14ac:dyDescent="0.25">
      <c r="A81" s="44">
        <v>13</v>
      </c>
      <c r="B81" s="44"/>
      <c r="C81" s="65" t="s">
        <v>103</v>
      </c>
      <c r="D81" s="65"/>
      <c r="E81" s="65"/>
      <c r="F81" s="65"/>
      <c r="G81" s="65"/>
      <c r="H81" s="65"/>
      <c r="I81" s="65"/>
      <c r="J81" s="65" t="s">
        <v>89</v>
      </c>
      <c r="K81" s="65"/>
      <c r="L81" s="65"/>
      <c r="M81" s="65"/>
      <c r="N81" s="65"/>
      <c r="O81" s="65" t="s">
        <v>92</v>
      </c>
      <c r="P81" s="65"/>
      <c r="Q81" s="65"/>
      <c r="R81" s="65"/>
      <c r="S81" s="65"/>
      <c r="T81" s="65"/>
      <c r="U81" s="65"/>
      <c r="V81" s="65"/>
      <c r="W81" s="65"/>
      <c r="X81" s="65"/>
      <c r="Y81" s="66"/>
      <c r="Z81" s="66"/>
      <c r="AA81" s="66"/>
      <c r="AB81" s="66"/>
      <c r="AC81" s="66"/>
      <c r="AD81" s="66">
        <v>2498.5</v>
      </c>
      <c r="AE81" s="66"/>
      <c r="AF81" s="66"/>
      <c r="AG81" s="66"/>
      <c r="AH81" s="66"/>
      <c r="AI81" s="66">
        <f t="shared" si="8"/>
        <v>2498.5</v>
      </c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>
        <v>2498.5</v>
      </c>
      <c r="AY81" s="66"/>
      <c r="AZ81" s="66"/>
      <c r="BA81" s="66"/>
      <c r="BB81" s="66"/>
      <c r="BC81" s="66">
        <f t="shared" si="5"/>
        <v>0</v>
      </c>
      <c r="BD81" s="66"/>
      <c r="BE81" s="66"/>
      <c r="BF81" s="66"/>
      <c r="BG81" s="66"/>
      <c r="BH81" s="66">
        <f t="shared" si="6"/>
        <v>-2498.5</v>
      </c>
      <c r="BI81" s="66"/>
      <c r="BJ81" s="66"/>
      <c r="BK81" s="66"/>
      <c r="BL81" s="66"/>
      <c r="BM81" s="66">
        <f t="shared" si="7"/>
        <v>-2498.5</v>
      </c>
      <c r="BN81" s="66"/>
      <c r="BO81" s="66"/>
      <c r="BP81" s="66"/>
      <c r="BQ81" s="66"/>
      <c r="BR81" s="11"/>
      <c r="BS81" s="11"/>
      <c r="BT81" s="9"/>
      <c r="BU81" s="9"/>
      <c r="BV81" s="9"/>
      <c r="BW81" s="9"/>
      <c r="BX81" s="9"/>
      <c r="BY81" s="9"/>
      <c r="BZ81" s="9"/>
    </row>
    <row r="82" spans="1:78" ht="35.4" customHeight="1" x14ac:dyDescent="0.25">
      <c r="A82" s="44">
        <v>14</v>
      </c>
      <c r="B82" s="44"/>
      <c r="C82" s="65" t="s">
        <v>104</v>
      </c>
      <c r="D82" s="65"/>
      <c r="E82" s="65"/>
      <c r="F82" s="65"/>
      <c r="G82" s="65"/>
      <c r="H82" s="65"/>
      <c r="I82" s="65"/>
      <c r="J82" s="65" t="s">
        <v>89</v>
      </c>
      <c r="K82" s="65"/>
      <c r="L82" s="65"/>
      <c r="M82" s="65"/>
      <c r="N82" s="65"/>
      <c r="O82" s="65" t="s">
        <v>92</v>
      </c>
      <c r="P82" s="65"/>
      <c r="Q82" s="65"/>
      <c r="R82" s="65"/>
      <c r="S82" s="65"/>
      <c r="T82" s="65"/>
      <c r="U82" s="65"/>
      <c r="V82" s="65"/>
      <c r="W82" s="65"/>
      <c r="X82" s="65"/>
      <c r="Y82" s="66"/>
      <c r="Z82" s="66"/>
      <c r="AA82" s="66"/>
      <c r="AB82" s="66"/>
      <c r="AC82" s="66"/>
      <c r="AD82" s="66">
        <v>2114.13</v>
      </c>
      <c r="AE82" s="66"/>
      <c r="AF82" s="66"/>
      <c r="AG82" s="66"/>
      <c r="AH82" s="66"/>
      <c r="AI82" s="66">
        <f t="shared" si="8"/>
        <v>2114.13</v>
      </c>
      <c r="AJ82" s="66"/>
      <c r="AK82" s="66"/>
      <c r="AL82" s="66"/>
      <c r="AM82" s="66"/>
      <c r="AN82" s="66"/>
      <c r="AO82" s="66"/>
      <c r="AP82" s="66"/>
      <c r="AQ82" s="66"/>
      <c r="AR82" s="66"/>
      <c r="AS82" s="66">
        <v>1849.4</v>
      </c>
      <c r="AT82" s="66"/>
      <c r="AU82" s="66"/>
      <c r="AV82" s="66"/>
      <c r="AW82" s="66"/>
      <c r="AX82" s="66">
        <f t="shared" si="9"/>
        <v>1849.4</v>
      </c>
      <c r="AY82" s="66"/>
      <c r="AZ82" s="66"/>
      <c r="BA82" s="66"/>
      <c r="BB82" s="66"/>
      <c r="BC82" s="66">
        <f t="shared" si="5"/>
        <v>0</v>
      </c>
      <c r="BD82" s="66"/>
      <c r="BE82" s="66"/>
      <c r="BF82" s="66"/>
      <c r="BG82" s="66"/>
      <c r="BH82" s="66">
        <f t="shared" si="6"/>
        <v>-264.73</v>
      </c>
      <c r="BI82" s="66"/>
      <c r="BJ82" s="66"/>
      <c r="BK82" s="66"/>
      <c r="BL82" s="66"/>
      <c r="BM82" s="66">
        <f t="shared" si="7"/>
        <v>-264.73</v>
      </c>
      <c r="BN82" s="66"/>
      <c r="BO82" s="66"/>
      <c r="BP82" s="66"/>
      <c r="BQ82" s="66"/>
      <c r="BR82" s="11"/>
      <c r="BS82" s="11"/>
      <c r="BT82" s="9"/>
      <c r="BU82" s="9"/>
      <c r="BV82" s="9"/>
      <c r="BW82" s="9"/>
      <c r="BX82" s="9"/>
      <c r="BY82" s="9"/>
      <c r="BZ82" s="9"/>
    </row>
    <row r="83" spans="1:78" ht="24.6" customHeight="1" x14ac:dyDescent="0.25">
      <c r="A83" s="44">
        <v>15</v>
      </c>
      <c r="B83" s="44"/>
      <c r="C83" s="65" t="s">
        <v>105</v>
      </c>
      <c r="D83" s="65"/>
      <c r="E83" s="65"/>
      <c r="F83" s="65"/>
      <c r="G83" s="65"/>
      <c r="H83" s="65"/>
      <c r="I83" s="65"/>
      <c r="J83" s="65" t="s">
        <v>89</v>
      </c>
      <c r="K83" s="65"/>
      <c r="L83" s="65"/>
      <c r="M83" s="65"/>
      <c r="N83" s="65"/>
      <c r="O83" s="65" t="s">
        <v>92</v>
      </c>
      <c r="P83" s="65"/>
      <c r="Q83" s="65"/>
      <c r="R83" s="65"/>
      <c r="S83" s="65"/>
      <c r="T83" s="65"/>
      <c r="U83" s="65"/>
      <c r="V83" s="65"/>
      <c r="W83" s="65"/>
      <c r="X83" s="65"/>
      <c r="Y83" s="66"/>
      <c r="Z83" s="66"/>
      <c r="AA83" s="66"/>
      <c r="AB83" s="66"/>
      <c r="AC83" s="66"/>
      <c r="AD83" s="66">
        <v>25982.14</v>
      </c>
      <c r="AE83" s="66"/>
      <c r="AF83" s="66"/>
      <c r="AG83" s="66"/>
      <c r="AH83" s="66"/>
      <c r="AI83" s="66">
        <f t="shared" si="8"/>
        <v>25982.14</v>
      </c>
      <c r="AJ83" s="66"/>
      <c r="AK83" s="66"/>
      <c r="AL83" s="66"/>
      <c r="AM83" s="66"/>
      <c r="AN83" s="66"/>
      <c r="AO83" s="66"/>
      <c r="AP83" s="66"/>
      <c r="AQ83" s="66"/>
      <c r="AR83" s="66"/>
      <c r="AS83" s="66">
        <v>21058.52</v>
      </c>
      <c r="AT83" s="66"/>
      <c r="AU83" s="66"/>
      <c r="AV83" s="66"/>
      <c r="AW83" s="66"/>
      <c r="AX83" s="66">
        <f t="shared" si="9"/>
        <v>21058.52</v>
      </c>
      <c r="AY83" s="66"/>
      <c r="AZ83" s="66"/>
      <c r="BA83" s="66"/>
      <c r="BB83" s="66"/>
      <c r="BC83" s="66">
        <f t="shared" si="5"/>
        <v>0</v>
      </c>
      <c r="BD83" s="66"/>
      <c r="BE83" s="66"/>
      <c r="BF83" s="66"/>
      <c r="BG83" s="66"/>
      <c r="BH83" s="66">
        <f t="shared" si="6"/>
        <v>-4923.619999999999</v>
      </c>
      <c r="BI83" s="66"/>
      <c r="BJ83" s="66"/>
      <c r="BK83" s="66"/>
      <c r="BL83" s="66"/>
      <c r="BM83" s="66">
        <f t="shared" si="7"/>
        <v>-4923.619999999999</v>
      </c>
      <c r="BN83" s="66"/>
      <c r="BO83" s="66"/>
      <c r="BP83" s="66"/>
      <c r="BQ83" s="66"/>
      <c r="BR83" s="11"/>
      <c r="BS83" s="11"/>
      <c r="BT83" s="9"/>
      <c r="BU83" s="9"/>
      <c r="BV83" s="9"/>
      <c r="BW83" s="9"/>
      <c r="BX83" s="9"/>
      <c r="BY83" s="9"/>
      <c r="BZ83" s="9"/>
    </row>
    <row r="85" spans="1:78" ht="15.9" customHeight="1" x14ac:dyDescent="0.25">
      <c r="A85" s="47" t="s">
        <v>50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</row>
    <row r="86" spans="1:78" ht="15.9" customHeight="1" x14ac:dyDescent="0.25">
      <c r="A86" s="61" t="s">
        <v>106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</row>
    <row r="87" spans="1:78" ht="15.9" customHeight="1" x14ac:dyDescent="0.25">
      <c r="A87" s="16"/>
      <c r="B87" s="16"/>
      <c r="C87" s="16"/>
      <c r="D87" s="16"/>
      <c r="E87" s="16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</row>
    <row r="88" spans="1:78" ht="12" customHeight="1" x14ac:dyDescent="0.25">
      <c r="A88" s="29" t="s">
        <v>64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</row>
    <row r="89" spans="1:78" ht="15.9" customHeight="1" x14ac:dyDescent="0.3">
      <c r="A89" s="28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</row>
    <row r="90" spans="1:78" ht="22.8" customHeight="1" x14ac:dyDescent="0.25">
      <c r="A90" s="56" t="s">
        <v>69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3"/>
      <c r="AO90" s="3"/>
      <c r="AP90" s="59" t="s">
        <v>71</v>
      </c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</row>
    <row r="91" spans="1:78" x14ac:dyDescent="0.25">
      <c r="W91" s="55" t="s">
        <v>9</v>
      </c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4"/>
      <c r="AO91" s="4"/>
      <c r="AP91" s="55" t="s">
        <v>10</v>
      </c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</row>
    <row r="94" spans="1:78" ht="15.9" customHeight="1" x14ac:dyDescent="0.25">
      <c r="A94" s="56" t="s">
        <v>70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3"/>
      <c r="AO94" s="3"/>
      <c r="AP94" s="59" t="s">
        <v>72</v>
      </c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</row>
    <row r="95" spans="1:78" x14ac:dyDescent="0.25">
      <c r="W95" s="55" t="s">
        <v>9</v>
      </c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4"/>
      <c r="AO95" s="4"/>
      <c r="AP95" s="55" t="s">
        <v>10</v>
      </c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</row>
  </sheetData>
  <mergeCells count="497">
    <mergeCell ref="AX79:BB79"/>
    <mergeCell ref="BC79:BG79"/>
    <mergeCell ref="BH79:BL79"/>
    <mergeCell ref="BM79:BQ79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66:BB66"/>
    <mergeCell ref="BC66:BG66"/>
    <mergeCell ref="BH66:BL66"/>
    <mergeCell ref="BM66:BQ66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73:BB73"/>
    <mergeCell ref="BC73:BG73"/>
    <mergeCell ref="BH73:BL73"/>
    <mergeCell ref="BM73:BQ73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N68:AR68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9:BB69"/>
    <mergeCell ref="BC69:BG69"/>
    <mergeCell ref="BH69:BL69"/>
    <mergeCell ref="BM69:BQ69"/>
    <mergeCell ref="AX70:BB70"/>
    <mergeCell ref="BC70:BG70"/>
    <mergeCell ref="BH70:BL70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3:BB83"/>
    <mergeCell ref="BC83:BG83"/>
    <mergeCell ref="BH83:BL83"/>
    <mergeCell ref="BM83:BQ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81:BB81"/>
    <mergeCell ref="BC81:BG81"/>
    <mergeCell ref="BH81:BL81"/>
    <mergeCell ref="BM81:BQ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BC78:BG78"/>
    <mergeCell ref="BH78:BL78"/>
    <mergeCell ref="BM78:BQ78"/>
    <mergeCell ref="A77:B77"/>
    <mergeCell ref="C77:I77"/>
    <mergeCell ref="J77:N77"/>
    <mergeCell ref="BM76:BQ76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25:F25"/>
    <mergeCell ref="G25:BL25"/>
    <mergeCell ref="BN41:BQ41"/>
    <mergeCell ref="BI41:BM41"/>
    <mergeCell ref="AK41:AO41"/>
    <mergeCell ref="BB58:BF58"/>
    <mergeCell ref="BG58:BL58"/>
    <mergeCell ref="A58:P58"/>
    <mergeCell ref="Q58:U58"/>
    <mergeCell ref="V58:Z58"/>
    <mergeCell ref="AA58:AF58"/>
    <mergeCell ref="AG58:AK58"/>
    <mergeCell ref="AL58:AP58"/>
    <mergeCell ref="AZ49:BC49"/>
    <mergeCell ref="BD49:BH49"/>
    <mergeCell ref="BI49:BM49"/>
    <mergeCell ref="AW56:BA56"/>
    <mergeCell ref="BB56:BF56"/>
    <mergeCell ref="BB54:BF54"/>
    <mergeCell ref="AL54:AP54"/>
    <mergeCell ref="A55:P55"/>
    <mergeCell ref="A53:P54"/>
    <mergeCell ref="A56:P56"/>
    <mergeCell ref="Q56:U56"/>
    <mergeCell ref="A49:B49"/>
    <mergeCell ref="C49:Z49"/>
    <mergeCell ref="AA49:AE49"/>
    <mergeCell ref="AF49:AJ49"/>
    <mergeCell ref="AK49:AO49"/>
    <mergeCell ref="A48:B48"/>
    <mergeCell ref="BN48:BQ48"/>
    <mergeCell ref="BN42:BQ42"/>
    <mergeCell ref="BN43:BQ43"/>
    <mergeCell ref="A43:B43"/>
    <mergeCell ref="AZ43:BC43"/>
    <mergeCell ref="AA43:AE43"/>
    <mergeCell ref="C42:Z42"/>
    <mergeCell ref="C48:Z48"/>
    <mergeCell ref="BN44:BQ44"/>
    <mergeCell ref="AK45:AO45"/>
    <mergeCell ref="AP45:AT45"/>
    <mergeCell ref="AU45:AY45"/>
    <mergeCell ref="AZ45:BC45"/>
    <mergeCell ref="BD45:BH45"/>
    <mergeCell ref="BI45:BM45"/>
    <mergeCell ref="BN45:BQ45"/>
    <mergeCell ref="AK46:AO46"/>
    <mergeCell ref="AP46:AT46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  <mergeCell ref="AU14:BB14"/>
    <mergeCell ref="B15:L15"/>
    <mergeCell ref="N15:AS15"/>
    <mergeCell ref="AU15:BB15"/>
    <mergeCell ref="B17:L17"/>
    <mergeCell ref="N17:AS17"/>
    <mergeCell ref="AU17:BB17"/>
    <mergeCell ref="A42:B42"/>
    <mergeCell ref="A28:BL28"/>
    <mergeCell ref="A29:BL29"/>
    <mergeCell ref="A31:BL31"/>
    <mergeCell ref="A32:F32"/>
    <mergeCell ref="G32:BL32"/>
    <mergeCell ref="AU41:AY41"/>
    <mergeCell ref="AP41:AT41"/>
    <mergeCell ref="AA41:AE41"/>
    <mergeCell ref="AP42:AT42"/>
    <mergeCell ref="AA42:AE42"/>
    <mergeCell ref="AF42:AJ42"/>
    <mergeCell ref="AK42:AO42"/>
    <mergeCell ref="AF41:AJ41"/>
    <mergeCell ref="A23:BL23"/>
    <mergeCell ref="A24:F24"/>
    <mergeCell ref="G24:BL24"/>
    <mergeCell ref="A10:BL10"/>
    <mergeCell ref="A11:BL11"/>
    <mergeCell ref="A12:BL12"/>
    <mergeCell ref="B14:L14"/>
    <mergeCell ref="N14:AS14"/>
    <mergeCell ref="AD63:AH63"/>
    <mergeCell ref="AX63:BB63"/>
    <mergeCell ref="AS63:AW63"/>
    <mergeCell ref="AN63:AR63"/>
    <mergeCell ref="BG56:BL56"/>
    <mergeCell ref="AK43:AO43"/>
    <mergeCell ref="AF43:AJ43"/>
    <mergeCell ref="A57:P57"/>
    <mergeCell ref="Q57:U57"/>
    <mergeCell ref="A51:BL51"/>
    <mergeCell ref="AZ42:BC42"/>
    <mergeCell ref="BD42:BH42"/>
    <mergeCell ref="BI42:BM42"/>
    <mergeCell ref="AZ48:BC48"/>
    <mergeCell ref="BD48:BH48"/>
    <mergeCell ref="BI48:BM48"/>
    <mergeCell ref="AU43:AY43"/>
    <mergeCell ref="BI43:BM43"/>
    <mergeCell ref="BD43:BH43"/>
    <mergeCell ref="AX64:BB64"/>
    <mergeCell ref="AS64:AW64"/>
    <mergeCell ref="BM64:BQ64"/>
    <mergeCell ref="BM65:BQ65"/>
    <mergeCell ref="BH65:BL65"/>
    <mergeCell ref="BC65:BG65"/>
    <mergeCell ref="AP48:AT48"/>
    <mergeCell ref="AG53:AV53"/>
    <mergeCell ref="Q53:AF53"/>
    <mergeCell ref="AQ54:AV54"/>
    <mergeCell ref="AA48:AE48"/>
    <mergeCell ref="Q54:U54"/>
    <mergeCell ref="AP49:AT49"/>
    <mergeCell ref="AU49:AY49"/>
    <mergeCell ref="AS65:AW65"/>
    <mergeCell ref="V57:Z57"/>
    <mergeCell ref="AA57:AF57"/>
    <mergeCell ref="AG57:AK57"/>
    <mergeCell ref="BG54:BL54"/>
    <mergeCell ref="AW53:BL53"/>
    <mergeCell ref="BN49:BQ49"/>
    <mergeCell ref="Q55:U55"/>
    <mergeCell ref="AI65:AM65"/>
    <mergeCell ref="AN65:AR65"/>
    <mergeCell ref="AO2:BL6"/>
    <mergeCell ref="A7:BL7"/>
    <mergeCell ref="A8:BL8"/>
    <mergeCell ref="A9:BL9"/>
    <mergeCell ref="BM63:BQ63"/>
    <mergeCell ref="BH63:BL63"/>
    <mergeCell ref="AU42:AY42"/>
    <mergeCell ref="AU48:AY48"/>
    <mergeCell ref="AW55:BA55"/>
    <mergeCell ref="BB55:BF55"/>
    <mergeCell ref="BG55:BL55"/>
    <mergeCell ref="AW54:BA54"/>
    <mergeCell ref="A52:BL52"/>
    <mergeCell ref="AP43:AT43"/>
    <mergeCell ref="C43:Z43"/>
    <mergeCell ref="AF48:AJ48"/>
    <mergeCell ref="AK48:AO48"/>
    <mergeCell ref="V54:Z54"/>
    <mergeCell ref="AL56:AP56"/>
    <mergeCell ref="AQ56:AV56"/>
    <mergeCell ref="AQ57:AV57"/>
    <mergeCell ref="AG56:AK56"/>
    <mergeCell ref="V56:Z56"/>
    <mergeCell ref="AA56:AF56"/>
    <mergeCell ref="AA55:AF55"/>
    <mergeCell ref="V55:Z55"/>
    <mergeCell ref="AQ55:AV55"/>
    <mergeCell ref="AL55:AP55"/>
    <mergeCell ref="AG55:AK55"/>
    <mergeCell ref="AG54:AK54"/>
    <mergeCell ref="AA54:AF54"/>
    <mergeCell ref="A65:B65"/>
    <mergeCell ref="BC64:BG64"/>
    <mergeCell ref="BG57:BL57"/>
    <mergeCell ref="Y62:AM62"/>
    <mergeCell ref="AN62:BB62"/>
    <mergeCell ref="BC62:BQ62"/>
    <mergeCell ref="AW57:BA57"/>
    <mergeCell ref="BB57:BF57"/>
    <mergeCell ref="A60:BQ60"/>
    <mergeCell ref="AL57:AP57"/>
    <mergeCell ref="AQ58:AV58"/>
    <mergeCell ref="AW58:BA58"/>
    <mergeCell ref="J62:N63"/>
    <mergeCell ref="O62:X63"/>
    <mergeCell ref="C65:I65"/>
    <mergeCell ref="J65:N65"/>
    <mergeCell ref="O65:X65"/>
    <mergeCell ref="BH64:BL64"/>
    <mergeCell ref="BC63:BG63"/>
    <mergeCell ref="AI63:AM63"/>
    <mergeCell ref="Y63:AC63"/>
    <mergeCell ref="AD65:AH65"/>
    <mergeCell ref="AI64:AM64"/>
    <mergeCell ref="AN64:AR64"/>
    <mergeCell ref="AX65:BB6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C64:I64"/>
    <mergeCell ref="A64:B64"/>
    <mergeCell ref="J64:N64"/>
    <mergeCell ref="O64:X64"/>
    <mergeCell ref="Y64:AC64"/>
    <mergeCell ref="AD64:AH64"/>
    <mergeCell ref="Y65:AC65"/>
    <mergeCell ref="AP91:BH91"/>
    <mergeCell ref="W91:AM91"/>
    <mergeCell ref="A90:V90"/>
    <mergeCell ref="W90:AM90"/>
    <mergeCell ref="AP90:BH90"/>
    <mergeCell ref="AP95:BH95"/>
    <mergeCell ref="A94:V94"/>
    <mergeCell ref="W94:AM94"/>
    <mergeCell ref="AP94:BH94"/>
    <mergeCell ref="W95:AM95"/>
    <mergeCell ref="A85:BL85"/>
    <mergeCell ref="A86:BL86"/>
    <mergeCell ref="AX76:BB76"/>
    <mergeCell ref="BC76:BG76"/>
    <mergeCell ref="BH76:BL76"/>
    <mergeCell ref="O77:X77"/>
    <mergeCell ref="Y77:AC77"/>
    <mergeCell ref="AD77:AH77"/>
    <mergeCell ref="AI77:AM77"/>
    <mergeCell ref="AN77:AR77"/>
    <mergeCell ref="AS77:AW77"/>
    <mergeCell ref="AN76:AR76"/>
    <mergeCell ref="AS76:AW76"/>
    <mergeCell ref="AA40:AO40"/>
    <mergeCell ref="AP40:BC40"/>
    <mergeCell ref="BD40:BQ40"/>
    <mergeCell ref="BD41:BH41"/>
    <mergeCell ref="AZ41:BC41"/>
    <mergeCell ref="A39:BQ39"/>
    <mergeCell ref="A38:BQ38"/>
    <mergeCell ref="A26:F26"/>
    <mergeCell ref="G26:BL26"/>
    <mergeCell ref="C40:Z41"/>
    <mergeCell ref="A40:B41"/>
    <mergeCell ref="A33:F33"/>
    <mergeCell ref="G33:BL33"/>
    <mergeCell ref="A36:F36"/>
    <mergeCell ref="G36:BL36"/>
    <mergeCell ref="A62:B63"/>
    <mergeCell ref="C62:I63"/>
    <mergeCell ref="A34:F34"/>
    <mergeCell ref="G34:BL34"/>
    <mergeCell ref="A35:F35"/>
    <mergeCell ref="G35:BL3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BI44:BM44"/>
    <mergeCell ref="A46:B46"/>
    <mergeCell ref="C46:Z46"/>
    <mergeCell ref="AA46:AE46"/>
    <mergeCell ref="AF46:AJ46"/>
    <mergeCell ref="A45:B45"/>
    <mergeCell ref="C45:Z45"/>
    <mergeCell ref="AA45:AE45"/>
    <mergeCell ref="AF45:AJ45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BD47:BH47"/>
    <mergeCell ref="BI47:BM47"/>
    <mergeCell ref="BN47:BQ47"/>
  </mergeCells>
  <phoneticPr fontId="0" type="noConversion"/>
  <conditionalFormatting sqref="C76:C77 C67:C71">
    <cfRule type="cellIs" dxfId="5" priority="11" stopIfTrue="1" operator="equal">
      <formula>$C40</formula>
    </cfRule>
  </conditionalFormatting>
  <conditionalFormatting sqref="A74:B78 A80:B83">
    <cfRule type="cellIs" dxfId="4" priority="12" stopIfTrue="1" operator="equal">
      <formula>0</formula>
    </cfRule>
  </conditionalFormatting>
  <conditionalFormatting sqref="C83 C78 C73:C75">
    <cfRule type="cellIs" dxfId="3" priority="5" stopIfTrue="1" operator="equal">
      <formula>$C45</formula>
    </cfRule>
  </conditionalFormatting>
  <conditionalFormatting sqref="A67:B71 A73:B73">
    <cfRule type="cellIs" dxfId="2" priority="4" stopIfTrue="1" operator="equal">
      <formula>0</formula>
    </cfRule>
  </conditionalFormatting>
  <conditionalFormatting sqref="C81:C82">
    <cfRule type="cellIs" dxfId="1" priority="2" stopIfTrue="1" operator="equal">
      <formula>$C53</formula>
    </cfRule>
  </conditionalFormatting>
  <conditionalFormatting sqref="C80">
    <cfRule type="cellIs" dxfId="0" priority="15" stopIfTrue="1" operator="equal">
      <formula>$C51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КПК0217691</vt:lpstr>
      <vt:lpstr>КПК0217691!Область_друку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Бунькова.Антоніна Григорівна</cp:lastModifiedBy>
  <cp:lastPrinted>2020-01-12T09:02:55Z</cp:lastPrinted>
  <dcterms:created xsi:type="dcterms:W3CDTF">2016-08-10T10:53:25Z</dcterms:created>
  <dcterms:modified xsi:type="dcterms:W3CDTF">2021-02-22T09:26:04Z</dcterms:modified>
</cp:coreProperties>
</file>