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<sst xmlns="http://schemas.openxmlformats.org/spreadsheetml/2006/main" count="88" uniqueCount="74">
  <si>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t>тис.грн.</t>
  </si>
  <si>
    <t>Заходи</t>
  </si>
  <si>
    <t>в тому числі:</t>
  </si>
  <si>
    <t>І квартал</t>
  </si>
  <si>
    <t>ІІ квартал</t>
  </si>
  <si>
    <t>ІІІ квартал</t>
  </si>
  <si>
    <t>ІV квартал</t>
  </si>
  <si>
    <t>А</t>
  </si>
  <si>
    <t xml:space="preserve"> </t>
  </si>
  <si>
    <t>Виконавці</t>
  </si>
  <si>
    <t xml:space="preserve">Управління капітального будівництва </t>
  </si>
  <si>
    <t xml:space="preserve">Проведення роботи з суб"єктами господарювання щодо погашення заборгованості із виплати заробітної плати та сплати податку на доходи фізичних осіб </t>
  </si>
  <si>
    <t>Проведення  інформаційно-роз"яснювальної роботи серед населення міста щодо економічних та соціальних переваг отримання легальних доходів</t>
  </si>
  <si>
    <t xml:space="preserve">Активізація   претензійно-позовної  роботи по погашенню заборгованості за оренду  приміщень комунальної власності 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</si>
  <si>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в місті </t>
  </si>
  <si>
    <t xml:space="preserve">Управління житлово-комунального господарства </t>
  </si>
  <si>
    <t xml:space="preserve">Збільшення надходжень до бюджету за рахунок стягнення компенсації на відновлення вартості знесених зелених насаджень </t>
  </si>
  <si>
    <t>Всього до спеціального фонду:</t>
  </si>
  <si>
    <t>ІІІ. Економія бюджетних коштів</t>
  </si>
  <si>
    <t>Заклади управління  охорони  здоров"я</t>
  </si>
  <si>
    <t>Заклади та установи управління  культури і туризму</t>
  </si>
  <si>
    <t xml:space="preserve">Заклади та установи управління праці та соціального захисту населення                            </t>
  </si>
  <si>
    <t>Заклади та установи управління молоді та спорту</t>
  </si>
  <si>
    <t>Відділ інвестицій та енергозбереження</t>
  </si>
  <si>
    <t>Проведення моніторингу ефективності використання енергоресурсів, забезпечення економного та раціонального використання енергоносіїв по закладах, установах, організаціях і підприємствах.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</t>
  </si>
  <si>
    <t>Всього по економії бюджетних коштів:</t>
  </si>
  <si>
    <t xml:space="preserve">Додаток </t>
  </si>
  <si>
    <t>Управління архітектури та містобудування</t>
  </si>
  <si>
    <t>Управління комунального майна,                                      Міське комунальне підприємство по утриманню нежитлових приміщень комунальної власності</t>
  </si>
  <si>
    <t>Збільшення власних надходжень:</t>
  </si>
  <si>
    <t>Заходи щодо скорочення непершочергових видатків:</t>
  </si>
  <si>
    <t>Заходи щодо зменшення витрат по споживанню комунальних послуг і енергоносіїв:</t>
  </si>
  <si>
    <t>Управління земельних ресурсів та земельної реформи</t>
  </si>
  <si>
    <t xml:space="preserve">Здійснення заходів щодо підвищення рівня середньомісячної заробітної плати по місту </t>
  </si>
  <si>
    <t>Залучення до оподаткування додаткової кількості платників єдиного податку, посилення контролю за дотриманням вимог чинного законодавства суб"єктами господарювання при спрощеній системі оподаткування</t>
  </si>
  <si>
    <t xml:space="preserve">Активізація претензійно-позовної  роботи по погашенню заборгованості замовниками, які здійснюють будівництво і вносять кошти пайової участі у розвитку інфраструктури міста </t>
  </si>
  <si>
    <t>Активізація  позовної роботи щодо стягнення податкового боргу в судовому порядку</t>
  </si>
  <si>
    <t>II. Збільшення надходжень до спеціального фонду:</t>
  </si>
  <si>
    <t>I. Збільшення надходжень до загального фонду:</t>
  </si>
  <si>
    <t>Ю. Сабій</t>
  </si>
  <si>
    <t xml:space="preserve">Керуючий  справами виконавчого комітету </t>
  </si>
  <si>
    <t xml:space="preserve"> - мережі загальноосвітніх навчальних закладів із скорочення їх кількості (орієнтовно на 5 відсотків за рахунок об"єднання малокомплектних шкіл, зміни їх типу та/або ступення, реорганізації, тощо), підвищення наповнюваності класів, груп; скорочення працівників загальноосвітніх навчальних закладів (крім педагогічних), що найменше на 10 відсотків; </t>
  </si>
  <si>
    <t>2.2.</t>
  </si>
  <si>
    <t xml:space="preserve">Заклади та установи управління праці та соціального захисту населення </t>
  </si>
  <si>
    <t>2.1.</t>
  </si>
  <si>
    <t>Всього до загального фонду:</t>
  </si>
  <si>
    <t>Залучення до оподаткування підприємств, які зареєстровані в інших регіонах, проте здійснюють господарську діяльність на території міста</t>
  </si>
  <si>
    <t xml:space="preserve">Спрямування додаткових власних надходжень бюджетних установ на оплату праці, нарахування на заробітну плату, комунальні послуги та енергоносії: </t>
  </si>
  <si>
    <t xml:space="preserve">Забезпечення систематичного контролю за  сплатою орендної плати за землю </t>
  </si>
  <si>
    <t>Залучення додаткових надходжень  благодійних внесків та  коштів від фізичних та юридичних осіб:</t>
  </si>
  <si>
    <t xml:space="preserve">до рішення  №     від  </t>
  </si>
  <si>
    <t xml:space="preserve">Організація та проведення обстежень суб’єктів господарювання з питань  легалізації  "тіньової" зайнятості населення та "тіньової" заробітної плати </t>
  </si>
  <si>
    <t>Проведення  моніторингу земель державної та комунальної власності, а також наявних договорів оренди з метою виявлення таких земель, що використовуються без правовстановлюючих документів</t>
  </si>
  <si>
    <t>Удосконалення мережі бюджетних установ, відділень, ліжок, штатної чисельності, тощо, у тому числі:</t>
  </si>
  <si>
    <t>Заклади та установи Департаменту  освіти та науки</t>
  </si>
  <si>
    <t>Заклади та установи Департаменту   освіти та науки</t>
  </si>
  <si>
    <t>Заклади та установи Департаменту   освіти на науки</t>
  </si>
  <si>
    <t>Заклади Департаменту  освіти та науки</t>
  </si>
  <si>
    <t xml:space="preserve">     - закладів охорони здоров`я: оптимізація штатних розписів</t>
  </si>
  <si>
    <t xml:space="preserve">    - закладів освіти: зменшення кількості годин поділу 1-х класів на групи </t>
  </si>
  <si>
    <t>Заходи щодо збільшення надходжень до загального та спеціального фондів міського бюджету, економного та раціонального використання бюджетних коштів в 2019 році</t>
  </si>
  <si>
    <t xml:space="preserve">План надходжень на 2019 рік </t>
  </si>
  <si>
    <t>Проведення відповідної роботи з суб’єктами господарювання щодо декларування повних обсягів  підакцизних товарів та сплати акцизного податку</t>
  </si>
  <si>
    <t xml:space="preserve">Робоча група з питань проведення моніторингу реалізації суб’єктами господарювання роздрібної торгівлі підакцизних товарів </t>
  </si>
  <si>
    <t>Упередження мінімізації податкових зобов’язань платниками податків, які при значних обсягах  валових  доходів нараховують незначні суми податків та  офіційно виплачують заробітну плату на рівні або менше законодавчо встановленого мінімуму доходів громадян</t>
  </si>
  <si>
    <t>Затвердження  помісячних  завдань  щодо скорочення  податкового боргу до міського  бюджету та забезпечення його скорочення в обсязі не менше 3% від рівня, визначеного станом на 01.01.2019 року, упередження  його зростання</t>
  </si>
  <si>
    <t xml:space="preserve">Управління праці та соціального захисту населення,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Хмельницьке управління ГУ ДФС у Хмельницькій області </t>
  </si>
  <si>
    <t xml:space="preserve">  Робоча група зі сприяння легалізації "тіньової" зайнятості населення та "тіньової" заробітної плати,                                          Хмельницьке управління ГУ ДФС у Хмельницькій області</t>
  </si>
  <si>
    <t>Хмельницьке управління ГУ ДФС у Хмельницькій області</t>
  </si>
  <si>
    <t xml:space="preserve"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 Хмельницьке управління ГУ ДФС у Хмельницькій області  </t>
  </si>
  <si>
    <t>Управління праці та соціального захисту населення,                                     Хмельницьке управління ГУ ДФС у Хмельницькій області</t>
  </si>
  <si>
    <t>Управління економіки,       Хмельницьке управління ГУ ДФС у Хмельницькій області</t>
  </si>
  <si>
    <t xml:space="preserve">Збільшення надходжень орендної плати за користування комунальним майном за рахунок перегляду розмірів орендних ставок </t>
  </si>
  <si>
    <t xml:space="preserve">Управління комунального майна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</si>
</sst>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0.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7"/>
      <name val="Times New Roman"/>
      <family val="1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6" fontId="2" fillId="0" borderId="0" xfId="0" applyNumberFormat="1" applyFont="1" applyBorder="1" applyAlignment="1">
      <alignment vertical="top"/>
    </xf>
    <xf numFmtId="19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196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6" fontId="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96" fontId="3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9" fontId="3" fillId="0" borderId="13" xfId="0" applyNumberFormat="1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2" fontId="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4" fillId="31" borderId="0" xfId="56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/>
    </xf>
    <xf numFmtId="196" fontId="8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tabSelected="1" zoomScale="75" zoomScaleNormal="75" zoomScaleSheetLayoutView="75" zoomScalePageLayoutView="0" workbookViewId="0" topLeftCell="A79">
      <selection activeCell="M58" sqref="M58"/>
    </sheetView>
  </sheetViews>
  <sheetFormatPr defaultColWidth="8.875" defaultRowHeight="12.75"/>
  <cols>
    <col min="1" max="1" width="8.875" style="3" customWidth="1"/>
    <col min="2" max="2" width="41.875" style="2" customWidth="1"/>
    <col min="3" max="3" width="38.25390625" style="2" customWidth="1"/>
    <col min="4" max="4" width="18.625" style="2" customWidth="1"/>
    <col min="5" max="5" width="17.00390625" style="2" customWidth="1"/>
    <col min="6" max="6" width="15.125" style="2" customWidth="1"/>
    <col min="7" max="7" width="13.875" style="2" customWidth="1"/>
    <col min="8" max="8" width="15.25390625" style="2" customWidth="1"/>
    <col min="9" max="9" width="14.875" style="2" customWidth="1"/>
    <col min="10" max="16384" width="8.875" style="2" customWidth="1"/>
  </cols>
  <sheetData>
    <row r="2" spans="6:7" ht="24.75" customHeight="1">
      <c r="F2" s="65" t="s">
        <v>26</v>
      </c>
      <c r="G2" s="65"/>
    </row>
    <row r="3" spans="6:7" ht="27.75" customHeight="1">
      <c r="F3" s="66" t="s">
        <v>50</v>
      </c>
      <c r="G3" s="66"/>
    </row>
    <row r="4" spans="6:7" ht="18.75" hidden="1">
      <c r="F4" s="29"/>
      <c r="G4" s="29"/>
    </row>
    <row r="5" spans="1:8" ht="48" customHeight="1">
      <c r="A5" s="73" t="s">
        <v>60</v>
      </c>
      <c r="B5" s="73"/>
      <c r="C5" s="73"/>
      <c r="D5" s="73"/>
      <c r="E5" s="73"/>
      <c r="F5" s="73"/>
      <c r="G5" s="73"/>
      <c r="H5" s="1"/>
    </row>
    <row r="6" ht="18.75">
      <c r="H6" s="2" t="s">
        <v>0</v>
      </c>
    </row>
    <row r="7" spans="1:8" ht="27" customHeight="1">
      <c r="A7" s="77"/>
      <c r="B7" s="77" t="s">
        <v>1</v>
      </c>
      <c r="C7" s="77" t="s">
        <v>9</v>
      </c>
      <c r="D7" s="78" t="s">
        <v>61</v>
      </c>
      <c r="E7" s="77" t="s">
        <v>2</v>
      </c>
      <c r="F7" s="77"/>
      <c r="G7" s="77"/>
      <c r="H7" s="77"/>
    </row>
    <row r="8" spans="1:8" ht="39" customHeight="1">
      <c r="A8" s="77"/>
      <c r="B8" s="77"/>
      <c r="C8" s="77"/>
      <c r="D8" s="78"/>
      <c r="E8" s="4" t="s">
        <v>3</v>
      </c>
      <c r="F8" s="4" t="s">
        <v>4</v>
      </c>
      <c r="G8" s="4" t="s">
        <v>5</v>
      </c>
      <c r="H8" s="4" t="s">
        <v>6</v>
      </c>
    </row>
    <row r="9" spans="1:8" ht="18.75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1:8" ht="20.25">
      <c r="A10" s="5"/>
      <c r="B10" s="69" t="s">
        <v>38</v>
      </c>
      <c r="C10" s="70"/>
      <c r="D10" s="70"/>
      <c r="E10" s="70"/>
      <c r="F10" s="70"/>
      <c r="G10" s="70"/>
      <c r="H10" s="38"/>
    </row>
    <row r="11" spans="1:11" ht="201.75" customHeight="1">
      <c r="A11" s="12">
        <v>1</v>
      </c>
      <c r="B11" s="9" t="s">
        <v>33</v>
      </c>
      <c r="C11" s="8" t="s">
        <v>66</v>
      </c>
      <c r="D11" s="10">
        <v>11500</v>
      </c>
      <c r="E11" s="10">
        <v>1560</v>
      </c>
      <c r="F11" s="10">
        <v>3890</v>
      </c>
      <c r="G11" s="10">
        <v>3750</v>
      </c>
      <c r="H11" s="10">
        <v>2300</v>
      </c>
      <c r="I11" s="6"/>
      <c r="J11" s="7"/>
      <c r="K11" s="7"/>
    </row>
    <row r="12" spans="1:8" ht="126.75" customHeight="1">
      <c r="A12" s="12">
        <v>2</v>
      </c>
      <c r="B12" s="9" t="s">
        <v>51</v>
      </c>
      <c r="C12" s="8" t="s">
        <v>67</v>
      </c>
      <c r="D12" s="10">
        <v>4500</v>
      </c>
      <c r="E12" s="10">
        <v>850</v>
      </c>
      <c r="F12" s="10">
        <v>1250</v>
      </c>
      <c r="G12" s="10">
        <v>1500</v>
      </c>
      <c r="H12" s="10">
        <v>900</v>
      </c>
    </row>
    <row r="13" spans="1:8" ht="155.25" customHeight="1">
      <c r="A13" s="12">
        <v>3</v>
      </c>
      <c r="B13" s="9" t="s">
        <v>64</v>
      </c>
      <c r="C13" s="8" t="s">
        <v>68</v>
      </c>
      <c r="D13" s="10">
        <v>850</v>
      </c>
      <c r="E13" s="10">
        <v>200</v>
      </c>
      <c r="F13" s="10">
        <v>225</v>
      </c>
      <c r="G13" s="10">
        <v>225</v>
      </c>
      <c r="H13" s="10">
        <v>200</v>
      </c>
    </row>
    <row r="14" spans="1:8" ht="187.5" customHeight="1">
      <c r="A14" s="12">
        <v>4</v>
      </c>
      <c r="B14" s="9" t="s">
        <v>11</v>
      </c>
      <c r="C14" s="24" t="s">
        <v>69</v>
      </c>
      <c r="D14" s="10">
        <v>550</v>
      </c>
      <c r="E14" s="10">
        <v>150</v>
      </c>
      <c r="F14" s="10">
        <v>125</v>
      </c>
      <c r="G14" s="10">
        <v>150</v>
      </c>
      <c r="H14" s="10">
        <v>125</v>
      </c>
    </row>
    <row r="15" spans="1:8" ht="98.25" customHeight="1">
      <c r="A15" s="12">
        <v>5</v>
      </c>
      <c r="B15" s="9" t="s">
        <v>12</v>
      </c>
      <c r="C15" s="24" t="s">
        <v>70</v>
      </c>
      <c r="D15" s="10"/>
      <c r="E15" s="10"/>
      <c r="F15" s="10"/>
      <c r="G15" s="10"/>
      <c r="H15" s="10"/>
    </row>
    <row r="16" spans="1:8" ht="145.5" customHeight="1">
      <c r="A16" s="12">
        <v>6</v>
      </c>
      <c r="B16" s="9" t="s">
        <v>52</v>
      </c>
      <c r="C16" s="24" t="s">
        <v>32</v>
      </c>
      <c r="D16" s="10">
        <v>3500</v>
      </c>
      <c r="E16" s="10">
        <v>550</v>
      </c>
      <c r="F16" s="10">
        <v>1200</v>
      </c>
      <c r="G16" s="10">
        <v>1350</v>
      </c>
      <c r="H16" s="10">
        <v>400</v>
      </c>
    </row>
    <row r="17" spans="1:8" ht="87" customHeight="1">
      <c r="A17" s="12">
        <v>7</v>
      </c>
      <c r="B17" s="9" t="s">
        <v>48</v>
      </c>
      <c r="C17" s="11" t="s">
        <v>68</v>
      </c>
      <c r="D17" s="10">
        <v>1000</v>
      </c>
      <c r="E17" s="10">
        <v>250</v>
      </c>
      <c r="F17" s="10">
        <v>250</v>
      </c>
      <c r="G17" s="10">
        <v>250</v>
      </c>
      <c r="H17" s="10">
        <v>250</v>
      </c>
    </row>
    <row r="18" spans="1:8" ht="137.25" customHeight="1">
      <c r="A18" s="12">
        <v>8</v>
      </c>
      <c r="B18" s="9" t="s">
        <v>34</v>
      </c>
      <c r="C18" s="11" t="s">
        <v>68</v>
      </c>
      <c r="D18" s="10">
        <v>3670</v>
      </c>
      <c r="E18" s="10">
        <v>500</v>
      </c>
      <c r="F18" s="10">
        <v>1260</v>
      </c>
      <c r="G18" s="10">
        <v>1200</v>
      </c>
      <c r="H18" s="10">
        <v>710</v>
      </c>
    </row>
    <row r="19" spans="1:8" ht="138" customHeight="1">
      <c r="A19" s="12">
        <v>9</v>
      </c>
      <c r="B19" s="9" t="s">
        <v>46</v>
      </c>
      <c r="C19" s="11" t="s">
        <v>71</v>
      </c>
      <c r="D19" s="10">
        <v>1900</v>
      </c>
      <c r="E19" s="10">
        <v>475</v>
      </c>
      <c r="F19" s="10">
        <v>475</v>
      </c>
      <c r="G19" s="10">
        <v>475</v>
      </c>
      <c r="H19" s="10">
        <v>475</v>
      </c>
    </row>
    <row r="20" spans="1:8" ht="136.5" customHeight="1">
      <c r="A20" s="12">
        <v>10</v>
      </c>
      <c r="B20" s="9" t="s">
        <v>65</v>
      </c>
      <c r="C20" s="11" t="s">
        <v>68</v>
      </c>
      <c r="D20" s="10">
        <v>3420</v>
      </c>
      <c r="E20" s="10">
        <v>810</v>
      </c>
      <c r="F20" s="10">
        <v>915</v>
      </c>
      <c r="G20" s="10">
        <v>850</v>
      </c>
      <c r="H20" s="10">
        <v>845</v>
      </c>
    </row>
    <row r="21" spans="1:8" ht="60" customHeight="1">
      <c r="A21" s="12">
        <v>11</v>
      </c>
      <c r="B21" s="9" t="s">
        <v>36</v>
      </c>
      <c r="C21" s="11" t="s">
        <v>68</v>
      </c>
      <c r="D21" s="10">
        <v>800</v>
      </c>
      <c r="E21" s="10">
        <v>200</v>
      </c>
      <c r="F21" s="10">
        <v>200</v>
      </c>
      <c r="G21" s="10">
        <v>200</v>
      </c>
      <c r="H21" s="10">
        <v>200</v>
      </c>
    </row>
    <row r="22" spans="1:8" ht="78.75" customHeight="1">
      <c r="A22" s="42">
        <v>12</v>
      </c>
      <c r="B22" s="43" t="s">
        <v>72</v>
      </c>
      <c r="C22" s="64" t="s">
        <v>73</v>
      </c>
      <c r="D22" s="45">
        <v>1000</v>
      </c>
      <c r="E22" s="45">
        <v>0</v>
      </c>
      <c r="F22" s="45">
        <v>0</v>
      </c>
      <c r="G22" s="45">
        <v>500</v>
      </c>
      <c r="H22" s="45">
        <v>500</v>
      </c>
    </row>
    <row r="23" spans="1:8" ht="126.75" customHeight="1">
      <c r="A23" s="42">
        <v>13</v>
      </c>
      <c r="B23" s="43" t="s">
        <v>13</v>
      </c>
      <c r="C23" s="44" t="s">
        <v>28</v>
      </c>
      <c r="D23" s="45">
        <v>1450</v>
      </c>
      <c r="E23" s="45">
        <v>360</v>
      </c>
      <c r="F23" s="45">
        <v>370</v>
      </c>
      <c r="G23" s="45">
        <v>350</v>
      </c>
      <c r="H23" s="45">
        <v>370</v>
      </c>
    </row>
    <row r="24" spans="1:8" ht="123" customHeight="1">
      <c r="A24" s="12">
        <v>14</v>
      </c>
      <c r="B24" s="9" t="s">
        <v>62</v>
      </c>
      <c r="C24" s="59" t="s">
        <v>63</v>
      </c>
      <c r="D24" s="10">
        <v>1185</v>
      </c>
      <c r="E24" s="10">
        <v>115</v>
      </c>
      <c r="F24" s="10">
        <v>450</v>
      </c>
      <c r="G24" s="10">
        <v>350</v>
      </c>
      <c r="H24" s="10">
        <v>270</v>
      </c>
    </row>
    <row r="25" spans="1:8" ht="27.75" customHeight="1">
      <c r="A25" s="60"/>
      <c r="B25" s="21" t="s">
        <v>45</v>
      </c>
      <c r="C25" s="61"/>
      <c r="D25" s="62">
        <f>SUM(D11:D24)</f>
        <v>35325</v>
      </c>
      <c r="E25" s="62">
        <f>SUM(E11:E24)</f>
        <v>6020</v>
      </c>
      <c r="F25" s="62">
        <f>SUM(F11:F24)</f>
        <v>10610</v>
      </c>
      <c r="G25" s="62">
        <f>SUM(G11:G24)</f>
        <v>11150</v>
      </c>
      <c r="H25" s="63">
        <f>SUM(H11:H24)</f>
        <v>7545</v>
      </c>
    </row>
    <row r="26" spans="1:8" ht="27.75" customHeight="1">
      <c r="A26" s="46"/>
      <c r="B26" s="71" t="s">
        <v>37</v>
      </c>
      <c r="C26" s="72"/>
      <c r="D26" s="72"/>
      <c r="E26" s="72"/>
      <c r="F26" s="72"/>
      <c r="G26" s="72"/>
      <c r="H26" s="72"/>
    </row>
    <row r="27" spans="1:8" ht="90" customHeight="1">
      <c r="A27" s="12">
        <v>1</v>
      </c>
      <c r="B27" s="9" t="s">
        <v>16</v>
      </c>
      <c r="C27" s="8" t="s">
        <v>15</v>
      </c>
      <c r="D27" s="10">
        <v>138</v>
      </c>
      <c r="E27" s="10">
        <v>34</v>
      </c>
      <c r="F27" s="10">
        <v>35</v>
      </c>
      <c r="G27" s="10">
        <v>35</v>
      </c>
      <c r="H27" s="10">
        <v>34</v>
      </c>
    </row>
    <row r="28" spans="1:8" ht="115.5" customHeight="1">
      <c r="A28" s="12">
        <v>2</v>
      </c>
      <c r="B28" s="9" t="s">
        <v>35</v>
      </c>
      <c r="C28" s="8" t="s">
        <v>10</v>
      </c>
      <c r="D28" s="10">
        <v>2500</v>
      </c>
      <c r="E28" s="10">
        <v>625</v>
      </c>
      <c r="F28" s="10">
        <v>625</v>
      </c>
      <c r="G28" s="10">
        <v>625</v>
      </c>
      <c r="H28" s="10">
        <v>625</v>
      </c>
    </row>
    <row r="29" spans="1:8" ht="116.25" customHeight="1">
      <c r="A29" s="12">
        <v>3</v>
      </c>
      <c r="B29" s="9" t="s">
        <v>14</v>
      </c>
      <c r="C29" s="8" t="s">
        <v>27</v>
      </c>
      <c r="D29" s="10">
        <v>100</v>
      </c>
      <c r="E29" s="10">
        <v>25</v>
      </c>
      <c r="F29" s="10">
        <v>25</v>
      </c>
      <c r="G29" s="10">
        <v>25</v>
      </c>
      <c r="H29" s="10">
        <v>25</v>
      </c>
    </row>
    <row r="30" spans="1:9" ht="79.5" customHeight="1">
      <c r="A30" s="12">
        <v>4</v>
      </c>
      <c r="B30" s="9" t="s">
        <v>49</v>
      </c>
      <c r="C30" s="8"/>
      <c r="D30" s="32">
        <f>D31+D32+D33+D34+D35</f>
        <v>3671</v>
      </c>
      <c r="E30" s="32">
        <f>E31+E32+E33+E34+E35</f>
        <v>496.5</v>
      </c>
      <c r="F30" s="32">
        <f>F31+F32+F33+F34+F35</f>
        <v>680.1</v>
      </c>
      <c r="G30" s="32">
        <f>G31+G32+G33+G34+G35</f>
        <v>552.3</v>
      </c>
      <c r="H30" s="32">
        <f>H31+H32+H33+H34+H35</f>
        <v>1942.1</v>
      </c>
      <c r="I30" s="56"/>
    </row>
    <row r="31" spans="1:8" ht="43.5" customHeight="1">
      <c r="A31" s="12"/>
      <c r="B31" s="17"/>
      <c r="C31" s="18" t="s">
        <v>54</v>
      </c>
      <c r="D31" s="25">
        <f>E31+F31+G31+H31</f>
        <v>3000</v>
      </c>
      <c r="E31" s="26">
        <v>350</v>
      </c>
      <c r="F31" s="26">
        <v>550</v>
      </c>
      <c r="G31" s="26">
        <v>370</v>
      </c>
      <c r="H31" s="26">
        <v>1730</v>
      </c>
    </row>
    <row r="32" spans="1:8" ht="63" customHeight="1">
      <c r="A32" s="12"/>
      <c r="B32" s="17"/>
      <c r="C32" s="18" t="s">
        <v>21</v>
      </c>
      <c r="D32" s="25">
        <f aca="true" t="shared" si="0" ref="D32:D42">E32+F32+G32+H32</f>
        <v>220.99999999999997</v>
      </c>
      <c r="E32" s="26">
        <v>66.5</v>
      </c>
      <c r="F32" s="26">
        <v>50.1</v>
      </c>
      <c r="G32" s="26">
        <v>42.3</v>
      </c>
      <c r="H32" s="26">
        <v>62.1</v>
      </c>
    </row>
    <row r="33" spans="1:8" ht="41.25" customHeight="1">
      <c r="A33" s="12"/>
      <c r="B33" s="17"/>
      <c r="C33" s="18" t="s">
        <v>20</v>
      </c>
      <c r="D33" s="25">
        <f t="shared" si="0"/>
        <v>300</v>
      </c>
      <c r="E33" s="26">
        <v>50</v>
      </c>
      <c r="F33" s="26">
        <v>50</v>
      </c>
      <c r="G33" s="26">
        <v>100</v>
      </c>
      <c r="H33" s="26">
        <v>100</v>
      </c>
    </row>
    <row r="34" spans="1:8" ht="42.75" customHeight="1" hidden="1">
      <c r="A34" s="12"/>
      <c r="B34" s="17"/>
      <c r="C34" s="18"/>
      <c r="D34" s="25"/>
      <c r="E34" s="26"/>
      <c r="F34" s="26"/>
      <c r="G34" s="26"/>
      <c r="H34" s="26"/>
    </row>
    <row r="35" spans="1:8" ht="42.75" customHeight="1">
      <c r="A35" s="12"/>
      <c r="B35" s="17"/>
      <c r="C35" s="18" t="s">
        <v>22</v>
      </c>
      <c r="D35" s="25">
        <f t="shared" si="0"/>
        <v>150</v>
      </c>
      <c r="E35" s="26">
        <v>30</v>
      </c>
      <c r="F35" s="26">
        <v>30</v>
      </c>
      <c r="G35" s="26">
        <v>40</v>
      </c>
      <c r="H35" s="26">
        <v>50</v>
      </c>
    </row>
    <row r="36" spans="1:9" ht="27.75" customHeight="1">
      <c r="A36" s="12">
        <v>5</v>
      </c>
      <c r="B36" s="17" t="s">
        <v>29</v>
      </c>
      <c r="C36" s="8"/>
      <c r="D36" s="32">
        <f>D37+D38+D39+D40+D42+D41</f>
        <v>12002</v>
      </c>
      <c r="E36" s="32">
        <f>E37+E38+E39+E40+E42+E41</f>
        <v>2935</v>
      </c>
      <c r="F36" s="32">
        <f>F37+F38+F39+F40+F42+F41</f>
        <v>2941</v>
      </c>
      <c r="G36" s="32">
        <f>G37+G38+G39+G40+G42+G41</f>
        <v>1541</v>
      </c>
      <c r="H36" s="32">
        <f>H37+H38+H39+H40+H42+H41</f>
        <v>4585</v>
      </c>
      <c r="I36" s="56"/>
    </row>
    <row r="37" spans="1:8" ht="26.25" customHeight="1" hidden="1">
      <c r="A37" s="12"/>
      <c r="B37" s="9"/>
      <c r="C37" s="18"/>
      <c r="D37" s="25"/>
      <c r="E37" s="26"/>
      <c r="F37" s="26"/>
      <c r="G37" s="26"/>
      <c r="H37" s="26"/>
    </row>
    <row r="38" spans="1:8" ht="38.25" customHeight="1" hidden="1">
      <c r="A38" s="12"/>
      <c r="B38" s="9"/>
      <c r="C38" s="18"/>
      <c r="D38" s="25"/>
      <c r="E38" s="26"/>
      <c r="F38" s="26"/>
      <c r="G38" s="26"/>
      <c r="H38" s="26"/>
    </row>
    <row r="39" spans="1:8" ht="35.25" customHeight="1">
      <c r="A39" s="12"/>
      <c r="B39" s="9"/>
      <c r="C39" s="18" t="s">
        <v>55</v>
      </c>
      <c r="D39" s="25">
        <f t="shared" si="0"/>
        <v>11200</v>
      </c>
      <c r="E39" s="26">
        <v>2800</v>
      </c>
      <c r="F39" s="26">
        <v>2800</v>
      </c>
      <c r="G39" s="26">
        <v>1500</v>
      </c>
      <c r="H39" s="26">
        <v>4100</v>
      </c>
    </row>
    <row r="40" spans="1:8" ht="43.5" customHeight="1">
      <c r="A40" s="12"/>
      <c r="B40" s="9"/>
      <c r="C40" s="18" t="s">
        <v>20</v>
      </c>
      <c r="D40" s="25">
        <f t="shared" si="0"/>
        <v>650</v>
      </c>
      <c r="E40" s="26">
        <v>100</v>
      </c>
      <c r="F40" s="26">
        <v>100</v>
      </c>
      <c r="G40" s="26">
        <v>0</v>
      </c>
      <c r="H40" s="26">
        <v>450</v>
      </c>
    </row>
    <row r="41" spans="1:8" ht="71.25" customHeight="1">
      <c r="A41" s="12"/>
      <c r="B41" s="9"/>
      <c r="C41" s="18" t="s">
        <v>21</v>
      </c>
      <c r="D41" s="25">
        <f t="shared" si="0"/>
        <v>12</v>
      </c>
      <c r="E41" s="26"/>
      <c r="F41" s="26">
        <v>6</v>
      </c>
      <c r="G41" s="26">
        <v>6</v>
      </c>
      <c r="H41" s="26"/>
    </row>
    <row r="42" spans="1:8" ht="39.75" customHeight="1">
      <c r="A42" s="12"/>
      <c r="B42" s="9"/>
      <c r="C42" s="18" t="s">
        <v>19</v>
      </c>
      <c r="D42" s="25">
        <f t="shared" si="0"/>
        <v>140</v>
      </c>
      <c r="E42" s="26">
        <v>35</v>
      </c>
      <c r="F42" s="26">
        <v>35</v>
      </c>
      <c r="G42" s="26">
        <v>35</v>
      </c>
      <c r="H42" s="26">
        <v>35</v>
      </c>
    </row>
    <row r="43" spans="1:8" ht="40.5" customHeight="1">
      <c r="A43" s="12"/>
      <c r="B43" s="15" t="s">
        <v>17</v>
      </c>
      <c r="C43" s="16"/>
      <c r="D43" s="33">
        <f>D27+D28+D29+D30+D36</f>
        <v>18411</v>
      </c>
      <c r="E43" s="33">
        <f>E27+E28+E29+E30+E36</f>
        <v>4115.5</v>
      </c>
      <c r="F43" s="33">
        <f>F27+F28+F29+F30+F36</f>
        <v>4306.1</v>
      </c>
      <c r="G43" s="33">
        <f>G27+G28+G29+G30+G36</f>
        <v>2778.3</v>
      </c>
      <c r="H43" s="33">
        <f>H27+H28+H29+H30+H36</f>
        <v>7211.1</v>
      </c>
    </row>
    <row r="44" spans="1:8" ht="31.5" customHeight="1">
      <c r="A44" s="22"/>
      <c r="B44" s="67" t="s">
        <v>18</v>
      </c>
      <c r="C44" s="67"/>
      <c r="D44" s="67"/>
      <c r="E44" s="67"/>
      <c r="F44" s="67"/>
      <c r="G44" s="67"/>
      <c r="H44" s="68"/>
    </row>
    <row r="45" spans="1:9" ht="38.25" customHeight="1">
      <c r="A45" s="12">
        <v>1</v>
      </c>
      <c r="B45" s="20" t="s">
        <v>30</v>
      </c>
      <c r="C45" s="19"/>
      <c r="D45" s="32">
        <f>D46+D47+D48+D50+D51</f>
        <v>746</v>
      </c>
      <c r="E45" s="32">
        <f>E46+E47+E48+E50+E51</f>
        <v>95.2</v>
      </c>
      <c r="F45" s="32">
        <f>F46+F47+F48+F50+F51</f>
        <v>182.9</v>
      </c>
      <c r="G45" s="32">
        <f>G46+G47+G48+G50+G51</f>
        <v>183.2</v>
      </c>
      <c r="H45" s="32">
        <f>H46+H47+H48+H50+H51</f>
        <v>284.70000000000005</v>
      </c>
      <c r="I45" s="56"/>
    </row>
    <row r="46" spans="1:18" ht="34.5" customHeight="1">
      <c r="A46" s="19"/>
      <c r="B46" s="21"/>
      <c r="C46" s="18" t="s">
        <v>19</v>
      </c>
      <c r="D46" s="25">
        <v>156</v>
      </c>
      <c r="E46" s="25">
        <v>40</v>
      </c>
      <c r="F46" s="25">
        <v>42</v>
      </c>
      <c r="G46" s="26">
        <v>38</v>
      </c>
      <c r="H46" s="26">
        <v>36</v>
      </c>
      <c r="R46" s="58"/>
    </row>
    <row r="47" spans="1:8" ht="39.75" customHeight="1">
      <c r="A47" s="19"/>
      <c r="B47" s="21"/>
      <c r="C47" s="18" t="s">
        <v>20</v>
      </c>
      <c r="D47" s="25">
        <f>E47+F47+G47+H47</f>
        <v>420</v>
      </c>
      <c r="E47" s="25">
        <v>20</v>
      </c>
      <c r="F47" s="25">
        <v>100</v>
      </c>
      <c r="G47" s="26">
        <v>100</v>
      </c>
      <c r="H47" s="26">
        <v>200</v>
      </c>
    </row>
    <row r="48" spans="1:8" ht="35.25" customHeight="1">
      <c r="A48" s="19"/>
      <c r="B48" s="21"/>
      <c r="C48" s="18" t="s">
        <v>56</v>
      </c>
      <c r="D48" s="25">
        <f>E48+F48+G48+H48</f>
        <v>78.2</v>
      </c>
      <c r="E48" s="25">
        <v>14</v>
      </c>
      <c r="F48" s="25">
        <v>14</v>
      </c>
      <c r="G48" s="26">
        <v>25.1</v>
      </c>
      <c r="H48" s="26">
        <v>25.1</v>
      </c>
    </row>
    <row r="49" spans="1:8" ht="54.75" customHeight="1" hidden="1">
      <c r="A49" s="19"/>
      <c r="B49" s="21"/>
      <c r="C49" s="18"/>
      <c r="D49" s="25">
        <f>E49+F49+G49+H49</f>
        <v>0</v>
      </c>
      <c r="E49" s="25"/>
      <c r="F49" s="25"/>
      <c r="G49" s="26"/>
      <c r="H49" s="26"/>
    </row>
    <row r="50" spans="1:8" ht="53.25" customHeight="1">
      <c r="A50" s="19"/>
      <c r="B50" s="21"/>
      <c r="C50" s="18" t="s">
        <v>43</v>
      </c>
      <c r="D50" s="25">
        <f>E50+F50+G50+H50</f>
        <v>86.79999999999998</v>
      </c>
      <c r="E50" s="26">
        <v>19.2</v>
      </c>
      <c r="F50" s="26">
        <v>26.9</v>
      </c>
      <c r="G50" s="26">
        <v>20.1</v>
      </c>
      <c r="H50" s="26">
        <v>20.6</v>
      </c>
    </row>
    <row r="51" spans="1:8" ht="51.75" customHeight="1">
      <c r="A51" s="19"/>
      <c r="B51" s="21"/>
      <c r="C51" s="18" t="s">
        <v>22</v>
      </c>
      <c r="D51" s="25">
        <f>E51+F51+G51+H51</f>
        <v>5</v>
      </c>
      <c r="E51" s="25">
        <v>2</v>
      </c>
      <c r="F51" s="25">
        <v>0</v>
      </c>
      <c r="G51" s="26">
        <v>0</v>
      </c>
      <c r="H51" s="26">
        <v>3</v>
      </c>
    </row>
    <row r="52" spans="1:8" ht="36.75" customHeight="1" hidden="1">
      <c r="A52" s="19"/>
      <c r="B52" s="21"/>
      <c r="C52" s="18"/>
      <c r="D52" s="25"/>
      <c r="E52" s="25"/>
      <c r="F52" s="25"/>
      <c r="G52" s="26"/>
      <c r="H52" s="26"/>
    </row>
    <row r="53" spans="1:8" ht="59.25" customHeight="1">
      <c r="A53" s="39">
        <v>2</v>
      </c>
      <c r="B53" s="9" t="s">
        <v>53</v>
      </c>
      <c r="C53" s="19"/>
      <c r="D53" s="33">
        <f>D55+D58</f>
        <v>1397</v>
      </c>
      <c r="E53" s="33">
        <f>E55+E58</f>
        <v>290.1</v>
      </c>
      <c r="F53" s="33">
        <f>F55+F58</f>
        <v>338.4</v>
      </c>
      <c r="G53" s="33">
        <f>G55+G58</f>
        <v>335.4</v>
      </c>
      <c r="H53" s="33">
        <f>H55+H58</f>
        <v>433.1</v>
      </c>
    </row>
    <row r="54" spans="1:8" ht="6" customHeight="1" hidden="1">
      <c r="A54" s="19"/>
      <c r="B54" s="21"/>
      <c r="C54" s="18"/>
      <c r="D54" s="25"/>
      <c r="E54" s="26"/>
      <c r="F54" s="26"/>
      <c r="G54" s="26"/>
      <c r="H54" s="26"/>
    </row>
    <row r="55" spans="1:8" ht="71.25" customHeight="1">
      <c r="A55" s="39" t="s">
        <v>44</v>
      </c>
      <c r="B55" s="9" t="s">
        <v>59</v>
      </c>
      <c r="C55" s="18" t="s">
        <v>57</v>
      </c>
      <c r="D55" s="25">
        <f>E55+F55+G55+H55</f>
        <v>967</v>
      </c>
      <c r="E55" s="26">
        <v>290.1</v>
      </c>
      <c r="F55" s="26">
        <v>193.4</v>
      </c>
      <c r="G55" s="26">
        <v>193.4</v>
      </c>
      <c r="H55" s="26">
        <v>290.1</v>
      </c>
    </row>
    <row r="56" spans="1:8" ht="42" customHeight="1" hidden="1">
      <c r="A56" s="19"/>
      <c r="B56" s="40" t="s">
        <v>41</v>
      </c>
      <c r="C56" s="18"/>
      <c r="D56" s="25"/>
      <c r="E56" s="26"/>
      <c r="F56" s="26"/>
      <c r="G56" s="26"/>
      <c r="H56" s="26"/>
    </row>
    <row r="57" spans="1:8" ht="45.75" customHeight="1" hidden="1">
      <c r="A57" s="19"/>
      <c r="B57" s="21"/>
      <c r="C57" s="18"/>
      <c r="D57" s="25"/>
      <c r="E57" s="26"/>
      <c r="F57" s="26"/>
      <c r="G57" s="26"/>
      <c r="H57" s="26"/>
    </row>
    <row r="58" spans="1:8" ht="58.5" customHeight="1">
      <c r="A58" s="12" t="s">
        <v>42</v>
      </c>
      <c r="B58" s="9" t="s">
        <v>58</v>
      </c>
      <c r="C58" s="18" t="s">
        <v>19</v>
      </c>
      <c r="D58" s="25">
        <v>430</v>
      </c>
      <c r="E58" s="26">
        <v>0</v>
      </c>
      <c r="F58" s="26">
        <v>145</v>
      </c>
      <c r="G58" s="26">
        <v>142</v>
      </c>
      <c r="H58" s="26">
        <v>143</v>
      </c>
    </row>
    <row r="59" spans="1:8" ht="81.75" customHeight="1" hidden="1">
      <c r="A59" s="12"/>
      <c r="B59" s="9"/>
      <c r="C59" s="18"/>
      <c r="D59" s="25"/>
      <c r="E59" s="26"/>
      <c r="F59" s="26"/>
      <c r="G59" s="26"/>
      <c r="H59" s="26"/>
    </row>
    <row r="60" spans="1:8" ht="56.25" customHeight="1" hidden="1">
      <c r="A60" s="19"/>
      <c r="B60" s="21"/>
      <c r="C60" s="18"/>
      <c r="D60" s="25"/>
      <c r="E60" s="26"/>
      <c r="F60" s="26"/>
      <c r="G60" s="26"/>
      <c r="H60" s="26"/>
    </row>
    <row r="61" spans="1:8" ht="42" customHeight="1" hidden="1">
      <c r="A61" s="19"/>
      <c r="B61" s="21"/>
      <c r="C61" s="18"/>
      <c r="D61" s="25"/>
      <c r="E61" s="26"/>
      <c r="F61" s="26"/>
      <c r="G61" s="26"/>
      <c r="H61" s="26"/>
    </row>
    <row r="62" spans="1:8" ht="0.75" customHeight="1" hidden="1">
      <c r="A62" s="12"/>
      <c r="B62" s="9"/>
      <c r="C62" s="18"/>
      <c r="D62" s="33"/>
      <c r="E62" s="32"/>
      <c r="F62" s="32"/>
      <c r="G62" s="32"/>
      <c r="H62" s="32"/>
    </row>
    <row r="63" spans="1:8" ht="117.75" customHeight="1" hidden="1">
      <c r="A63" s="12">
        <v>3</v>
      </c>
      <c r="B63" s="9"/>
      <c r="D63" s="33"/>
      <c r="E63" s="33"/>
      <c r="F63" s="33"/>
      <c r="G63" s="33"/>
      <c r="H63" s="33"/>
    </row>
    <row r="64" spans="1:8" ht="53.25" customHeight="1" hidden="1">
      <c r="A64" s="12"/>
      <c r="B64" s="9"/>
      <c r="C64" s="8"/>
      <c r="D64" s="25"/>
      <c r="E64" s="25"/>
      <c r="F64" s="25"/>
      <c r="G64" s="25"/>
      <c r="H64" s="25"/>
    </row>
    <row r="65" spans="1:8" ht="55.5" customHeight="1" hidden="1">
      <c r="A65" s="12"/>
      <c r="B65" s="9"/>
      <c r="C65" s="18"/>
      <c r="D65" s="25"/>
      <c r="E65" s="25"/>
      <c r="F65" s="25"/>
      <c r="G65" s="25"/>
      <c r="H65" s="25"/>
    </row>
    <row r="66" spans="1:8" ht="100.5" customHeight="1">
      <c r="A66" s="12">
        <v>3</v>
      </c>
      <c r="B66" s="9" t="s">
        <v>47</v>
      </c>
      <c r="C66" s="8"/>
      <c r="D66" s="32">
        <f>D67+D68+D69+D70</f>
        <v>7133.6</v>
      </c>
      <c r="E66" s="32">
        <f>E67+E68+E69+E70</f>
        <v>1300</v>
      </c>
      <c r="F66" s="32">
        <f>F67+F68+F69+F70</f>
        <v>1700</v>
      </c>
      <c r="G66" s="32">
        <f>G67+G68+G69+G70</f>
        <v>1100</v>
      </c>
      <c r="H66" s="32">
        <f>H67+H68+H69+H70</f>
        <v>3033.6</v>
      </c>
    </row>
    <row r="67" spans="1:8" ht="37.5" customHeight="1">
      <c r="A67" s="12"/>
      <c r="B67" s="9"/>
      <c r="C67" s="35" t="s">
        <v>19</v>
      </c>
      <c r="D67" s="25">
        <f>E67+F67+G67+H67</f>
        <v>30</v>
      </c>
      <c r="E67" s="25">
        <v>0</v>
      </c>
      <c r="F67" s="25">
        <v>0</v>
      </c>
      <c r="G67" s="25">
        <v>0</v>
      </c>
      <c r="H67" s="25">
        <v>30</v>
      </c>
    </row>
    <row r="68" spans="1:8" ht="49.5" customHeight="1" hidden="1">
      <c r="A68" s="12"/>
      <c r="B68" s="9"/>
      <c r="C68" s="8"/>
      <c r="D68" s="25"/>
      <c r="E68" s="25"/>
      <c r="F68" s="25"/>
      <c r="G68" s="25"/>
      <c r="H68" s="25"/>
    </row>
    <row r="69" spans="1:8" ht="42" customHeight="1" hidden="1">
      <c r="A69" s="12"/>
      <c r="B69" s="9"/>
      <c r="C69" s="8"/>
      <c r="D69" s="25"/>
      <c r="E69" s="25"/>
      <c r="F69" s="25"/>
      <c r="G69" s="25"/>
      <c r="H69" s="25"/>
    </row>
    <row r="70" spans="1:8" ht="40.5" customHeight="1">
      <c r="A70" s="12"/>
      <c r="B70" s="9"/>
      <c r="C70" s="8" t="s">
        <v>54</v>
      </c>
      <c r="D70" s="25">
        <f>E70+F70+G70+H70</f>
        <v>7103.6</v>
      </c>
      <c r="E70" s="25">
        <v>1300</v>
      </c>
      <c r="F70" s="25">
        <v>1700</v>
      </c>
      <c r="G70" s="25">
        <v>1100</v>
      </c>
      <c r="H70" s="25">
        <v>3003.6</v>
      </c>
    </row>
    <row r="71" spans="1:8" ht="64.5" customHeight="1">
      <c r="A71" s="12">
        <v>4</v>
      </c>
      <c r="B71" s="9" t="s">
        <v>31</v>
      </c>
      <c r="D71" s="32">
        <f>D72+D73+D74+D78+D76+D77+D75</f>
        <v>521.1</v>
      </c>
      <c r="E71" s="32">
        <f>E72+E73+E74+E78+E76+E77+E75</f>
        <v>100.3</v>
      </c>
      <c r="F71" s="32">
        <f>F72+F73+F74+F78+F76+F77+F75</f>
        <v>100.2</v>
      </c>
      <c r="G71" s="32">
        <f>G72+G73+G74+G78+G76+G77+G75</f>
        <v>0.3</v>
      </c>
      <c r="H71" s="32">
        <f>H72+H73+H74+H78+H76+H77+H75</f>
        <v>320.3</v>
      </c>
    </row>
    <row r="72" spans="1:8" ht="39.75" customHeight="1" hidden="1">
      <c r="A72" s="12"/>
      <c r="B72" s="9"/>
      <c r="C72" s="28"/>
      <c r="D72" s="25"/>
      <c r="E72" s="34"/>
      <c r="F72" s="34"/>
      <c r="G72" s="34"/>
      <c r="H72" s="34"/>
    </row>
    <row r="73" spans="1:8" ht="42" customHeight="1">
      <c r="A73" s="12"/>
      <c r="B73" s="9"/>
      <c r="C73" s="27" t="s">
        <v>20</v>
      </c>
      <c r="D73" s="25">
        <f>E73+F73+G73+H73</f>
        <v>520</v>
      </c>
      <c r="E73" s="26">
        <v>100</v>
      </c>
      <c r="F73" s="26">
        <v>100</v>
      </c>
      <c r="G73" s="26">
        <v>0</v>
      </c>
      <c r="H73" s="26">
        <v>320</v>
      </c>
    </row>
    <row r="74" spans="1:8" ht="61.5" customHeight="1" hidden="1">
      <c r="A74" s="12"/>
      <c r="B74" s="9"/>
      <c r="C74" s="8"/>
      <c r="D74" s="25">
        <f>E74+F74+G74+H74</f>
        <v>0</v>
      </c>
      <c r="E74" s="25"/>
      <c r="F74" s="25"/>
      <c r="G74" s="25"/>
      <c r="H74" s="25"/>
    </row>
    <row r="75" spans="1:8" ht="61.5" customHeight="1" hidden="1">
      <c r="A75" s="12"/>
      <c r="B75" s="9"/>
      <c r="C75" s="18"/>
      <c r="D75" s="25"/>
      <c r="E75" s="25"/>
      <c r="F75" s="25"/>
      <c r="G75" s="25"/>
      <c r="H75" s="25"/>
    </row>
    <row r="76" spans="1:8" ht="57.75" customHeight="1" hidden="1">
      <c r="A76" s="12"/>
      <c r="B76" s="9"/>
      <c r="C76" s="18"/>
      <c r="D76" s="25"/>
      <c r="E76" s="25"/>
      <c r="F76" s="25"/>
      <c r="G76" s="25"/>
      <c r="H76" s="25"/>
    </row>
    <row r="77" spans="1:8" ht="61.5" customHeight="1" hidden="1">
      <c r="A77" s="12"/>
      <c r="B77" s="9"/>
      <c r="C77" s="35"/>
      <c r="D77" s="25"/>
      <c r="E77" s="25"/>
      <c r="F77" s="25"/>
      <c r="G77" s="25"/>
      <c r="H77" s="25"/>
    </row>
    <row r="78" spans="1:8" ht="59.25" customHeight="1">
      <c r="A78" s="12"/>
      <c r="B78" s="9"/>
      <c r="C78" s="18" t="s">
        <v>43</v>
      </c>
      <c r="D78" s="25">
        <f>E78+F78+G78+H78</f>
        <v>1.1</v>
      </c>
      <c r="E78" s="25">
        <v>0.3</v>
      </c>
      <c r="F78" s="25">
        <v>0.2</v>
      </c>
      <c r="G78" s="25">
        <v>0.3</v>
      </c>
      <c r="H78" s="25">
        <v>0.3</v>
      </c>
    </row>
    <row r="79" spans="1:8" ht="252" customHeight="1">
      <c r="A79" s="12">
        <v>5</v>
      </c>
      <c r="B79" s="9" t="s">
        <v>24</v>
      </c>
      <c r="C79" s="18" t="s">
        <v>23</v>
      </c>
      <c r="D79" s="33">
        <f>E79+F79+G79+H79</f>
        <v>1030.51</v>
      </c>
      <c r="E79" s="33">
        <v>256.87</v>
      </c>
      <c r="F79" s="33">
        <v>240.4</v>
      </c>
      <c r="G79" s="33">
        <v>305.1</v>
      </c>
      <c r="H79" s="33">
        <v>228.14</v>
      </c>
    </row>
    <row r="80" spans="1:9" ht="47.25" customHeight="1">
      <c r="A80" s="19"/>
      <c r="B80" s="23" t="s">
        <v>25</v>
      </c>
      <c r="C80" s="18"/>
      <c r="D80" s="33">
        <f>E80+F80+G80+H80</f>
        <v>10828.21</v>
      </c>
      <c r="E80" s="32">
        <f>E45+E53+E62+E63+E66+E71+E79</f>
        <v>2042.4699999999998</v>
      </c>
      <c r="F80" s="32">
        <f>F45+F53+F62+F63+F66+F71+F79</f>
        <v>2561.9</v>
      </c>
      <c r="G80" s="32">
        <f>G45+G53+G62+G63+G66+G71+G79</f>
        <v>1924</v>
      </c>
      <c r="H80" s="32">
        <f>H45+H53+H62+H63+H66+H71+H79</f>
        <v>4299.84</v>
      </c>
      <c r="I80" s="41"/>
    </row>
    <row r="81" spans="1:8" ht="47.25" customHeight="1" hidden="1">
      <c r="A81" s="49"/>
      <c r="B81" s="76"/>
      <c r="C81" s="76"/>
      <c r="D81" s="76"/>
      <c r="E81" s="76"/>
      <c r="F81" s="76"/>
      <c r="G81" s="76"/>
      <c r="H81" s="76"/>
    </row>
    <row r="82" spans="1:8" ht="112.5" customHeight="1" hidden="1">
      <c r="A82" s="51"/>
      <c r="B82" s="52"/>
      <c r="C82" s="53"/>
      <c r="D82" s="54"/>
      <c r="E82" s="54"/>
      <c r="F82" s="54"/>
      <c r="G82" s="54"/>
      <c r="H82" s="54"/>
    </row>
    <row r="83" spans="1:8" ht="115.5" customHeight="1" hidden="1">
      <c r="A83" s="51"/>
      <c r="B83" s="52"/>
      <c r="C83" s="53"/>
      <c r="D83" s="54"/>
      <c r="E83" s="54"/>
      <c r="F83" s="54"/>
      <c r="G83" s="54"/>
      <c r="H83" s="54"/>
    </row>
    <row r="84" spans="1:8" ht="113.25" customHeight="1" hidden="1">
      <c r="A84" s="51"/>
      <c r="B84" s="52"/>
      <c r="C84" s="55"/>
      <c r="D84" s="50"/>
      <c r="E84" s="50"/>
      <c r="F84" s="50"/>
      <c r="G84" s="50"/>
      <c r="H84" s="50"/>
    </row>
    <row r="85" spans="1:8" ht="115.5" customHeight="1" hidden="1">
      <c r="A85" s="51"/>
      <c r="B85" s="52"/>
      <c r="C85" s="55"/>
      <c r="D85" s="50"/>
      <c r="E85" s="50"/>
      <c r="F85" s="50"/>
      <c r="G85" s="50"/>
      <c r="H85" s="50"/>
    </row>
    <row r="86" spans="1:8" ht="115.5" customHeight="1" hidden="1">
      <c r="A86" s="51"/>
      <c r="B86" s="52"/>
      <c r="C86" s="55"/>
      <c r="D86" s="50"/>
      <c r="E86" s="50"/>
      <c r="F86" s="50"/>
      <c r="G86" s="50"/>
      <c r="H86" s="50"/>
    </row>
    <row r="87" spans="1:8" ht="250.5" customHeight="1" hidden="1">
      <c r="A87" s="51"/>
      <c r="B87" s="52"/>
      <c r="C87" s="55"/>
      <c r="D87" s="50"/>
      <c r="E87" s="50"/>
      <c r="F87" s="50"/>
      <c r="G87" s="50"/>
      <c r="H87" s="50"/>
    </row>
    <row r="88" spans="1:8" ht="73.5" customHeight="1" hidden="1">
      <c r="A88" s="51"/>
      <c r="B88" s="52"/>
      <c r="C88" s="55"/>
      <c r="D88" s="50"/>
      <c r="E88" s="50"/>
      <c r="F88" s="50"/>
      <c r="G88" s="50"/>
      <c r="H88" s="50"/>
    </row>
    <row r="89" spans="1:8" ht="154.5" customHeight="1" hidden="1">
      <c r="A89" s="51"/>
      <c r="B89" s="52"/>
      <c r="C89" s="55"/>
      <c r="D89" s="50"/>
      <c r="E89" s="50"/>
      <c r="F89" s="50"/>
      <c r="G89" s="50"/>
      <c r="H89" s="50"/>
    </row>
    <row r="90" spans="1:8" ht="134.25" customHeight="1" hidden="1">
      <c r="A90" s="51"/>
      <c r="B90" s="52"/>
      <c r="C90" s="55"/>
      <c r="D90" s="50"/>
      <c r="E90" s="50"/>
      <c r="F90" s="50"/>
      <c r="G90" s="50"/>
      <c r="H90" s="50"/>
    </row>
    <row r="91" spans="1:8" ht="97.5" customHeight="1" hidden="1">
      <c r="A91" s="51"/>
      <c r="B91" s="52"/>
      <c r="C91" s="55"/>
      <c r="D91" s="49"/>
      <c r="E91" s="49"/>
      <c r="F91" s="49"/>
      <c r="G91" s="49"/>
      <c r="H91" s="49"/>
    </row>
    <row r="92" spans="1:8" ht="129" customHeight="1" hidden="1">
      <c r="A92" s="46"/>
      <c r="B92" s="36"/>
      <c r="C92" s="47"/>
      <c r="D92" s="48"/>
      <c r="E92" s="48"/>
      <c r="F92" s="48"/>
      <c r="G92" s="48"/>
      <c r="H92" s="48"/>
    </row>
    <row r="93" spans="1:8" ht="141" customHeight="1" hidden="1">
      <c r="A93" s="12"/>
      <c r="B93" s="36"/>
      <c r="C93" s="37"/>
      <c r="D93" s="19"/>
      <c r="E93" s="19"/>
      <c r="F93" s="19"/>
      <c r="G93" s="19"/>
      <c r="H93" s="19"/>
    </row>
    <row r="94" spans="1:8" ht="20.25">
      <c r="A94" s="13"/>
      <c r="B94" s="13"/>
      <c r="C94" s="30"/>
      <c r="D94" s="14"/>
      <c r="E94" s="14"/>
      <c r="F94" s="31"/>
      <c r="G94" s="31"/>
      <c r="H94" s="14"/>
    </row>
    <row r="95" spans="2:8" ht="23.25">
      <c r="B95" s="74" t="s">
        <v>40</v>
      </c>
      <c r="C95" s="75"/>
      <c r="D95" s="75"/>
      <c r="E95" s="75"/>
      <c r="F95" s="57"/>
      <c r="G95" s="57" t="s">
        <v>39</v>
      </c>
      <c r="H95" s="57"/>
    </row>
    <row r="96" ht="18.75">
      <c r="B96" s="2" t="s">
        <v>8</v>
      </c>
    </row>
    <row r="99" ht="18.75">
      <c r="E99" s="56"/>
    </row>
  </sheetData>
  <sheetProtection/>
  <mergeCells count="13">
    <mergeCell ref="B95:E95"/>
    <mergeCell ref="B81:H81"/>
    <mergeCell ref="A7:A8"/>
    <mergeCell ref="B7:B8"/>
    <mergeCell ref="C7:C8"/>
    <mergeCell ref="D7:D8"/>
    <mergeCell ref="E7:H7"/>
    <mergeCell ref="F2:G2"/>
    <mergeCell ref="F3:G3"/>
    <mergeCell ref="B44:H44"/>
    <mergeCell ref="B10:G10"/>
    <mergeCell ref="B26:H26"/>
    <mergeCell ref="A5:G5"/>
  </mergeCells>
  <printOptions/>
  <pageMargins left="0.59" right="0.18" top="0.42" bottom="0.17" header="0.22" footer="0.28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22gfu3106</dc:creator>
  <cp:keywords/>
  <dc:description/>
  <cp:lastModifiedBy>Свідерська Оксана Володимирівна</cp:lastModifiedBy>
  <cp:lastPrinted>2019-02-21T07:24:24Z</cp:lastPrinted>
  <dcterms:created xsi:type="dcterms:W3CDTF">2013-01-15T15:27:15Z</dcterms:created>
  <dcterms:modified xsi:type="dcterms:W3CDTF">2019-02-21T07:25:01Z</dcterms:modified>
  <cp:category/>
  <cp:version/>
  <cp:contentType/>
  <cp:contentStatus/>
</cp:coreProperties>
</file>