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I40" i="1"/>
  <c r="J40" i="1"/>
  <c r="F40" i="1"/>
  <c r="H39" i="1"/>
  <c r="I39" i="1"/>
  <c r="J39" i="1"/>
  <c r="F39" i="1"/>
  <c r="G39" i="1"/>
  <c r="G40" i="1"/>
  <c r="H13" i="1"/>
  <c r="I13" i="1"/>
  <c r="J13" i="1"/>
  <c r="F13" i="1"/>
  <c r="G13" i="1"/>
  <c r="F41" i="1" l="1"/>
  <c r="J35" i="1"/>
  <c r="J41" i="1" s="1"/>
  <c r="I35" i="1"/>
  <c r="I41" i="1" s="1"/>
  <c r="H35" i="1"/>
  <c r="H41" i="1" s="1"/>
  <c r="G35" i="1"/>
  <c r="G41" i="1" s="1"/>
  <c r="F35" i="1"/>
  <c r="J21" i="1"/>
  <c r="I21" i="1"/>
  <c r="H21" i="1"/>
  <c r="G21" i="1"/>
  <c r="F21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<sst xmlns="http://schemas.openxmlformats.org/spreadsheetml/2006/main" count="61" uniqueCount="56">
  <si>
    <t>(грн)</t>
  </si>
  <si>
    <t>1</t>
  </si>
  <si>
    <t>2</t>
  </si>
  <si>
    <t>3</t>
  </si>
  <si>
    <t>4</t>
  </si>
  <si>
    <t>5</t>
  </si>
  <si>
    <t>6</t>
  </si>
  <si>
    <t>7</t>
  </si>
  <si>
    <t>X</t>
  </si>
  <si>
    <t>загальний фонд</t>
  </si>
  <si>
    <t>спеціальний фонд</t>
  </si>
  <si>
    <r>
      <rPr>
        <sz val="14"/>
        <rFont val="Times New Roman"/>
        <family val="1"/>
        <charset val="204"/>
      </rPr>
      <t>Додаток 11</t>
    </r>
  </si>
  <si>
    <t>Код Класифікації доходу бюджету / код бюджету</t>
  </si>
  <si>
    <t>Найменування трансферту / найменування бюджету - надавала міжбюджетного трансферту</t>
  </si>
  <si>
    <t>І. Трансферти до загального фонду бюджету</t>
  </si>
  <si>
    <t>РАЗОМ за розділами І, II, у тому числі:</t>
  </si>
  <si>
    <t>Субвенції з державного бюджету, у тому числі: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</si>
  <si>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</si>
  <si>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</si>
  <si>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 xml:space="preserve">субвенція з державного бюджету місцевим бюджетам на розвиток спортивної інфраструктури </t>
  </si>
  <si>
    <t>41040000</t>
  </si>
  <si>
    <t>Дотації з місцевих бюджетів, у тому числі: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</si>
  <si>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 </t>
  </si>
  <si>
    <t>41050000</t>
  </si>
  <si>
    <t>Субвенції з місцевих бюджетів, у тому числі: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</si>
  <si>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</si>
  <si>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</si>
  <si>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</si>
  <si>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переданих видатків у сфері освіти за рахунок коштів освітньої субвенції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</si>
  <si>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</si>
  <si>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 </t>
  </si>
  <si>
    <t xml:space="preserve">Субвенція з місцевого бюджету на здійснення переданих видатків у сфері охорони здоров"я за рахунок коштів медичної субвенції </t>
  </si>
  <si>
    <t xml:space="preserve">Субвенція з місцевого бюджету за рахунок залишку коштів субвенцї на надання державної підтримки особам з особливими освітніми потребами, що утворився на початок бюджетного періоду </t>
  </si>
  <si>
    <t xml:space="preserve"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  </t>
  </si>
  <si>
    <t xml:space="preserve">Інші субвенції з місцевого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</si>
  <si>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</si>
  <si>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здоров"я за рахунок відповідної субвенції з державного бюджету 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</si>
  <si>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</si>
  <si>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Субвенція з місцевого бюджету на здійснення природоохоронних заходів</t>
  </si>
  <si>
    <t>ІІ. Трансферти до спеціального фонду бюджету</t>
  </si>
  <si>
    <t>2020 рік  (звіт)</t>
  </si>
  <si>
    <t>2021 рік (затверджено)</t>
  </si>
  <si>
    <t>2022 рік (план)</t>
  </si>
  <si>
    <t>2023 рік (план)</t>
  </si>
  <si>
    <t>2024 рік (план)</t>
  </si>
  <si>
    <t>Субвенція з державного бюджету місцевим бюджетам на реалізацію інфраструктурних проектів та розвиток об`єктів соціально-культурної сфери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</si>
  <si>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</si>
  <si>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 xml:space="preserve">Показники міжбюджетних трансфертів з інших бюджетів до бюджету Хмельницької міської територіальної громади 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</si>
  <si>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</si>
  <si>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</si>
  <si>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</si>
  <si>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Керуючий справами виконавчого комітету </t>
  </si>
  <si>
    <t xml:space="preserve">Ю. САБІЙ </t>
  </si>
  <si>
    <t>Заступник начальника фінансового управління</t>
  </si>
  <si>
    <t xml:space="preserve">П. МОТ </t>
  </si>
  <si>
    <t xml:space="preserve">          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</si>
</sst>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 CYR"/>
      <family val="1"/>
      <charset val="204"/>
    </font>
    <font>
      <i/>
      <sz val="16"/>
      <name val="Times New Roman"/>
      <family val="1"/>
      <charset val="204"/>
    </font>
    <font>
      <sz val="14"/>
      <name val="Times New Roman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0" xfId="0" applyFont="1"/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/>
    <xf numFmtId="0" fontId="3" fillId="0" borderId="3" xfId="0" applyFont="1" applyBorder="1" applyAlignment="1"/>
    <xf numFmtId="3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2" fillId="0" borderId="0" xfId="0" applyFont="1"/>
    <xf numFmtId="2" fontId="9" fillId="0" borderId="2" xfId="1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left" vertical="top"/>
    </xf>
    <xf numFmtId="0" fontId="10" fillId="0" borderId="2" xfId="0" applyNumberFormat="1" applyFont="1" applyFill="1" applyBorder="1" applyAlignment="1" applyProtection="1">
      <alignment vertical="center" wrapText="1"/>
    </xf>
    <xf numFmtId="0" fontId="3" fillId="0" borderId="2" xfId="2" applyFont="1" applyBorder="1" applyAlignment="1">
      <alignment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1" fillId="0" borderId="2" xfId="2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3" fontId="3" fillId="0" borderId="8" xfId="0" applyNumberFormat="1" applyFont="1" applyBorder="1" applyAlignment="1">
      <alignment horizontal="left" vertical="top"/>
    </xf>
    <xf numFmtId="0" fontId="3" fillId="0" borderId="10" xfId="0" applyFont="1" applyBorder="1" applyAlignment="1">
      <alignment horizontal="left"/>
    </xf>
    <xf numFmtId="3" fontId="3" fillId="0" borderId="10" xfId="0" applyNumberFormat="1" applyFont="1" applyBorder="1" applyAlignment="1">
      <alignment horizontal="left" vertical="top"/>
    </xf>
    <xf numFmtId="3" fontId="3" fillId="0" borderId="1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2" borderId="2" xfId="0" applyNumberFormat="1" applyFont="1" applyFill="1" applyBorder="1" applyAlignment="1">
      <alignment horizontal="left" vertical="top"/>
    </xf>
  </cellXfs>
  <cellStyles count="4">
    <cellStyle name="Звичайний" xfId="0" builtinId="0"/>
    <cellStyle name="Звичайний 2" xfId="3"/>
    <cellStyle name="Обычный_Додаток №1" xfId="2"/>
    <cellStyle name="Обычный_прогно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zoomScale="70" zoomScaleNormal="70" workbookViewId="0">
      <selection activeCell="L18" sqref="L18"/>
    </sheetView>
  </sheetViews>
  <sheetFormatPr defaultRowHeight="12.75" x14ac:dyDescent="0.2"/>
  <cols>
    <col min="1" max="4" width="6.42578125" customWidth="1"/>
    <col min="5" max="5" width="101" customWidth="1"/>
    <col min="6" max="6" width="17" customWidth="1"/>
    <col min="7" max="7" width="16.42578125" customWidth="1"/>
    <col min="8" max="8" width="16" customWidth="1"/>
    <col min="9" max="9" width="16.7109375" customWidth="1"/>
    <col min="10" max="10" width="16.85546875" customWidth="1"/>
  </cols>
  <sheetData>
    <row r="1" spans="1:10" s="1" customFormat="1" ht="18.75" x14ac:dyDescent="0.2">
      <c r="B1" s="5"/>
      <c r="C1" s="5"/>
      <c r="D1" s="5"/>
      <c r="H1" s="5" t="s">
        <v>11</v>
      </c>
    </row>
    <row r="2" spans="1:10" s="1" customFormat="1" ht="18.75" x14ac:dyDescent="0.2">
      <c r="B2" s="5"/>
      <c r="C2" s="5"/>
      <c r="D2" s="5"/>
      <c r="H2" s="36" t="s">
        <v>48</v>
      </c>
    </row>
    <row r="3" spans="1:10" s="1" customFormat="1" ht="18.75" x14ac:dyDescent="0.2">
      <c r="B3" s="5"/>
      <c r="C3" s="5"/>
      <c r="D3" s="5"/>
      <c r="H3" s="36" t="s">
        <v>49</v>
      </c>
    </row>
    <row r="4" spans="1:10" s="1" customFormat="1" ht="18.75" x14ac:dyDescent="0.2">
      <c r="B4" s="5"/>
      <c r="C4" s="5"/>
      <c r="D4" s="5"/>
      <c r="H4" s="36" t="s">
        <v>50</v>
      </c>
    </row>
    <row r="5" spans="1:10" s="1" customFormat="1" x14ac:dyDescent="0.2"/>
    <row r="6" spans="1:10" s="1" customFormat="1" ht="18.75" x14ac:dyDescent="0.2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s="1" customFormat="1" x14ac:dyDescent="0.2">
      <c r="A7" s="48">
        <v>22564000000</v>
      </c>
      <c r="B7" s="48"/>
      <c r="C7" s="48"/>
      <c r="D7" s="48"/>
    </row>
    <row r="8" spans="1:10" ht="15.75" x14ac:dyDescent="0.2">
      <c r="A8" s="2" t="s">
        <v>55</v>
      </c>
      <c r="B8" s="3"/>
      <c r="C8" s="3"/>
      <c r="D8" s="3"/>
      <c r="E8" s="1"/>
      <c r="F8" s="1"/>
      <c r="G8" s="1"/>
      <c r="H8" s="1"/>
      <c r="I8" s="1"/>
      <c r="J8" s="1"/>
    </row>
    <row r="9" spans="1:10" ht="16.5" thickBot="1" x14ac:dyDescent="0.25">
      <c r="A9" s="1"/>
      <c r="B9" s="5"/>
      <c r="C9" s="5"/>
      <c r="D9" s="5"/>
      <c r="E9" s="1"/>
      <c r="F9" s="1"/>
      <c r="G9" s="1"/>
      <c r="H9" s="1"/>
      <c r="I9" s="1"/>
      <c r="J9" s="6" t="s">
        <v>0</v>
      </c>
    </row>
    <row r="10" spans="1:10" s="1" customFormat="1" ht="47.25" customHeight="1" x14ac:dyDescent="0.2">
      <c r="A10" s="40" t="s">
        <v>12</v>
      </c>
      <c r="B10" s="41"/>
      <c r="C10" s="41"/>
      <c r="D10" s="41"/>
      <c r="E10" s="22" t="s">
        <v>13</v>
      </c>
      <c r="F10" s="22" t="s">
        <v>40</v>
      </c>
      <c r="G10" s="22" t="s">
        <v>41</v>
      </c>
      <c r="H10" s="22" t="s">
        <v>42</v>
      </c>
      <c r="I10" s="22" t="s">
        <v>43</v>
      </c>
      <c r="J10" s="23" t="s">
        <v>44</v>
      </c>
    </row>
    <row r="11" spans="1:10" s="1" customFormat="1" ht="18.75" x14ac:dyDescent="0.3">
      <c r="A11" s="42" t="s">
        <v>1</v>
      </c>
      <c r="B11" s="43"/>
      <c r="C11" s="43"/>
      <c r="D11" s="43"/>
      <c r="E11" s="13" t="s">
        <v>2</v>
      </c>
      <c r="F11" s="7" t="s">
        <v>3</v>
      </c>
      <c r="G11" s="7" t="s">
        <v>4</v>
      </c>
      <c r="H11" s="7" t="s">
        <v>5</v>
      </c>
      <c r="I11" s="13" t="s">
        <v>6</v>
      </c>
      <c r="J11" s="24" t="s">
        <v>7</v>
      </c>
    </row>
    <row r="12" spans="1:10" s="1" customFormat="1" ht="18.75" x14ac:dyDescent="0.3">
      <c r="A12" s="42" t="s">
        <v>14</v>
      </c>
      <c r="B12" s="43"/>
      <c r="C12" s="43"/>
      <c r="D12" s="43"/>
      <c r="E12" s="43"/>
      <c r="F12" s="43"/>
      <c r="G12" s="43"/>
      <c r="H12" s="43"/>
      <c r="I12" s="43"/>
      <c r="J12" s="51"/>
    </row>
    <row r="13" spans="1:10" s="1" customFormat="1" ht="18.75" x14ac:dyDescent="0.3">
      <c r="A13" s="44">
        <v>41030000</v>
      </c>
      <c r="B13" s="45"/>
      <c r="C13" s="45"/>
      <c r="D13" s="45"/>
      <c r="E13" s="16" t="s">
        <v>16</v>
      </c>
      <c r="F13" s="17">
        <f>SUM(F14:F18)</f>
        <v>509698697.38999999</v>
      </c>
      <c r="G13" s="17">
        <f>SUM(G14:G18)</f>
        <v>718362400</v>
      </c>
      <c r="H13" s="17">
        <f t="shared" ref="H13:J13" si="0">SUM(H14:H18)</f>
        <v>680046100</v>
      </c>
      <c r="I13" s="17">
        <f t="shared" si="0"/>
        <v>744816900</v>
      </c>
      <c r="J13" s="25">
        <f t="shared" si="0"/>
        <v>795642800</v>
      </c>
    </row>
    <row r="14" spans="1:10" s="1" customFormat="1" ht="37.5" x14ac:dyDescent="0.2">
      <c r="A14" s="46">
        <v>41032300</v>
      </c>
      <c r="B14" s="47"/>
      <c r="C14" s="47"/>
      <c r="D14" s="47"/>
      <c r="E14" s="20" t="s">
        <v>45</v>
      </c>
      <c r="F14" s="17"/>
      <c r="G14" s="12">
        <v>25000000</v>
      </c>
      <c r="H14" s="17"/>
      <c r="I14" s="17"/>
      <c r="J14" s="25"/>
    </row>
    <row r="15" spans="1:10" s="1" customFormat="1" ht="18.75" x14ac:dyDescent="0.3">
      <c r="A15" s="46">
        <v>41033900</v>
      </c>
      <c r="B15" s="47"/>
      <c r="C15" s="47"/>
      <c r="D15" s="47"/>
      <c r="E15" s="8" t="s">
        <v>17</v>
      </c>
      <c r="F15" s="12">
        <v>456963700</v>
      </c>
      <c r="G15" s="12">
        <v>623112400</v>
      </c>
      <c r="H15" s="9">
        <v>680046100</v>
      </c>
      <c r="I15" s="9">
        <v>744816900</v>
      </c>
      <c r="J15" s="26">
        <v>795642800</v>
      </c>
    </row>
    <row r="16" spans="1:10" s="1" customFormat="1" ht="18.75" x14ac:dyDescent="0.3">
      <c r="A16" s="46">
        <v>41034200</v>
      </c>
      <c r="B16" s="47"/>
      <c r="C16" s="47"/>
      <c r="D16" s="47"/>
      <c r="E16" s="8" t="s">
        <v>18</v>
      </c>
      <c r="F16" s="52">
        <v>52734997.390000001</v>
      </c>
      <c r="G16" s="12"/>
      <c r="H16" s="9"/>
      <c r="I16" s="9"/>
      <c r="J16" s="26"/>
    </row>
    <row r="17" spans="1:10" s="14" customFormat="1" ht="56.25" x14ac:dyDescent="0.2">
      <c r="A17" s="46">
        <v>41035500</v>
      </c>
      <c r="B17" s="47"/>
      <c r="C17" s="47"/>
      <c r="D17" s="47"/>
      <c r="E17" s="20" t="s">
        <v>46</v>
      </c>
      <c r="F17" s="31"/>
      <c r="G17" s="31">
        <v>250000</v>
      </c>
      <c r="H17" s="31"/>
      <c r="I17" s="31"/>
      <c r="J17" s="34"/>
    </row>
    <row r="18" spans="1:10" s="1" customFormat="1" ht="40.5" x14ac:dyDescent="0.2">
      <c r="A18" s="46">
        <v>41035700</v>
      </c>
      <c r="B18" s="47"/>
      <c r="C18" s="47"/>
      <c r="D18" s="47"/>
      <c r="E18" s="15" t="s">
        <v>19</v>
      </c>
      <c r="F18" s="31"/>
      <c r="G18" s="31">
        <v>70000000</v>
      </c>
      <c r="H18" s="31"/>
      <c r="I18" s="31"/>
      <c r="J18" s="34"/>
    </row>
    <row r="19" spans="1:10" s="1" customFormat="1" ht="18.75" x14ac:dyDescent="0.3">
      <c r="A19" s="44" t="s">
        <v>20</v>
      </c>
      <c r="B19" s="45"/>
      <c r="C19" s="45"/>
      <c r="D19" s="45"/>
      <c r="E19" s="16" t="s">
        <v>21</v>
      </c>
      <c r="F19" s="17">
        <f>SUM(F20)</f>
        <v>9230100</v>
      </c>
      <c r="G19" s="17">
        <f>SUM(G20)</f>
        <v>12117934</v>
      </c>
      <c r="H19" s="17">
        <f t="shared" ref="H19:J19" si="1">SUM(H20)</f>
        <v>5980497</v>
      </c>
      <c r="I19" s="17">
        <f t="shared" si="1"/>
        <v>5980497</v>
      </c>
      <c r="J19" s="25">
        <f t="shared" si="1"/>
        <v>5980497</v>
      </c>
    </row>
    <row r="20" spans="1:10" s="1" customFormat="1" ht="56.25" x14ac:dyDescent="0.3">
      <c r="A20" s="42">
        <v>41040200</v>
      </c>
      <c r="B20" s="43"/>
      <c r="C20" s="43"/>
      <c r="D20" s="43"/>
      <c r="E20" s="18" t="s">
        <v>22</v>
      </c>
      <c r="F20" s="31">
        <v>9230100</v>
      </c>
      <c r="G20" s="31">
        <v>12117934</v>
      </c>
      <c r="H20" s="31">
        <v>5980497</v>
      </c>
      <c r="I20" s="31">
        <v>5980497</v>
      </c>
      <c r="J20" s="34">
        <v>5980497</v>
      </c>
    </row>
    <row r="21" spans="1:10" s="1" customFormat="1" ht="18.75" x14ac:dyDescent="0.3">
      <c r="A21" s="44" t="s">
        <v>23</v>
      </c>
      <c r="B21" s="45"/>
      <c r="C21" s="45"/>
      <c r="D21" s="45"/>
      <c r="E21" s="16" t="s">
        <v>24</v>
      </c>
      <c r="F21" s="17">
        <f>SUM(F22:F33)</f>
        <v>51744467</v>
      </c>
      <c r="G21" s="33">
        <f>SUM(G22:G33)</f>
        <v>37132394</v>
      </c>
      <c r="H21" s="33">
        <f t="shared" ref="H21:J21" si="2">SUM(H22:H33)</f>
        <v>8690827</v>
      </c>
      <c r="I21" s="33">
        <f t="shared" si="2"/>
        <v>9471705</v>
      </c>
      <c r="J21" s="35">
        <f t="shared" si="2"/>
        <v>10079760</v>
      </c>
    </row>
    <row r="22" spans="1:10" s="1" customFormat="1" ht="135" x14ac:dyDescent="0.2">
      <c r="A22" s="46">
        <v>41050400</v>
      </c>
      <c r="B22" s="47"/>
      <c r="C22" s="47"/>
      <c r="D22" s="47"/>
      <c r="E22" s="21" t="s">
        <v>25</v>
      </c>
      <c r="F22" s="31">
        <v>4439187</v>
      </c>
      <c r="G22" s="31"/>
      <c r="H22" s="31"/>
      <c r="I22" s="31"/>
      <c r="J22" s="34"/>
    </row>
    <row r="23" spans="1:10" s="1" customFormat="1" ht="165" x14ac:dyDescent="0.2">
      <c r="A23" s="46">
        <v>41050600</v>
      </c>
      <c r="B23" s="47"/>
      <c r="C23" s="47"/>
      <c r="D23" s="47"/>
      <c r="E23" s="21" t="s">
        <v>26</v>
      </c>
      <c r="F23" s="31">
        <v>1901147</v>
      </c>
      <c r="G23" s="31"/>
      <c r="H23" s="31"/>
      <c r="I23" s="31"/>
      <c r="J23" s="34"/>
    </row>
    <row r="24" spans="1:10" s="1" customFormat="1" ht="93.75" x14ac:dyDescent="0.2">
      <c r="A24" s="46">
        <v>41050900</v>
      </c>
      <c r="B24" s="47"/>
      <c r="C24" s="47"/>
      <c r="D24" s="47"/>
      <c r="E24" s="19" t="s">
        <v>27</v>
      </c>
      <c r="F24" s="31">
        <v>2319792</v>
      </c>
      <c r="G24" s="31"/>
      <c r="H24" s="31"/>
      <c r="I24" s="31"/>
      <c r="J24" s="34"/>
    </row>
    <row r="25" spans="1:10" s="1" customFormat="1" ht="37.5" x14ac:dyDescent="0.2">
      <c r="A25" s="46">
        <v>41051000</v>
      </c>
      <c r="B25" s="47"/>
      <c r="C25" s="47"/>
      <c r="D25" s="47"/>
      <c r="E25" s="20" t="s">
        <v>28</v>
      </c>
      <c r="F25" s="31">
        <v>5780280</v>
      </c>
      <c r="G25" s="31">
        <v>7340558</v>
      </c>
      <c r="H25" s="31">
        <v>7957062</v>
      </c>
      <c r="I25" s="31">
        <v>8713215</v>
      </c>
      <c r="J25" s="34">
        <v>9297002</v>
      </c>
    </row>
    <row r="26" spans="1:10" s="1" customFormat="1" ht="56.25" x14ac:dyDescent="0.2">
      <c r="A26" s="46">
        <v>41051200</v>
      </c>
      <c r="B26" s="47"/>
      <c r="C26" s="47"/>
      <c r="D26" s="47"/>
      <c r="E26" s="20" t="s">
        <v>29</v>
      </c>
      <c r="F26" s="31">
        <v>4795518</v>
      </c>
      <c r="G26" s="31">
        <v>7118182</v>
      </c>
      <c r="H26" s="31"/>
      <c r="I26" s="31"/>
      <c r="J26" s="34"/>
    </row>
    <row r="27" spans="1:10" s="1" customFormat="1" ht="56.25" x14ac:dyDescent="0.2">
      <c r="A27" s="46">
        <v>41051400</v>
      </c>
      <c r="B27" s="47"/>
      <c r="C27" s="47"/>
      <c r="D27" s="47"/>
      <c r="E27" s="20" t="s">
        <v>30</v>
      </c>
      <c r="F27" s="31">
        <v>10226914</v>
      </c>
      <c r="G27" s="31">
        <v>6063695</v>
      </c>
      <c r="H27" s="31"/>
      <c r="I27" s="31"/>
      <c r="J27" s="34"/>
    </row>
    <row r="28" spans="1:10" s="1" customFormat="1" ht="37.5" x14ac:dyDescent="0.2">
      <c r="A28" s="46">
        <v>41051500</v>
      </c>
      <c r="B28" s="47"/>
      <c r="C28" s="47"/>
      <c r="D28" s="47"/>
      <c r="E28" s="20" t="s">
        <v>31</v>
      </c>
      <c r="F28" s="31">
        <v>4231316</v>
      </c>
      <c r="G28" s="31"/>
      <c r="H28" s="31"/>
      <c r="I28" s="31"/>
      <c r="J28" s="34"/>
    </row>
    <row r="29" spans="1:10" s="1" customFormat="1" ht="56.25" x14ac:dyDescent="0.2">
      <c r="A29" s="46">
        <v>41051700</v>
      </c>
      <c r="B29" s="47"/>
      <c r="C29" s="47"/>
      <c r="D29" s="47"/>
      <c r="E29" s="20" t="s">
        <v>32</v>
      </c>
      <c r="F29" s="31"/>
      <c r="G29" s="31">
        <v>1648625</v>
      </c>
      <c r="H29" s="31"/>
      <c r="I29" s="31"/>
      <c r="J29" s="34"/>
    </row>
    <row r="30" spans="1:10" s="1" customFormat="1" ht="56.25" x14ac:dyDescent="0.2">
      <c r="A30" s="46">
        <v>41053000</v>
      </c>
      <c r="B30" s="47"/>
      <c r="C30" s="47"/>
      <c r="D30" s="47"/>
      <c r="E30" s="19" t="s">
        <v>33</v>
      </c>
      <c r="F30" s="31">
        <v>5667680</v>
      </c>
      <c r="G30" s="31"/>
      <c r="H30" s="31"/>
      <c r="I30" s="31"/>
      <c r="J30" s="34"/>
    </row>
    <row r="31" spans="1:10" s="1" customFormat="1" ht="18.75" x14ac:dyDescent="0.2">
      <c r="A31" s="46">
        <v>41053900</v>
      </c>
      <c r="B31" s="47"/>
      <c r="C31" s="47"/>
      <c r="D31" s="47"/>
      <c r="E31" s="19" t="s">
        <v>34</v>
      </c>
      <c r="F31" s="31">
        <v>546633</v>
      </c>
      <c r="G31" s="31">
        <v>707334</v>
      </c>
      <c r="H31" s="31">
        <v>733765</v>
      </c>
      <c r="I31" s="31">
        <v>758490</v>
      </c>
      <c r="J31" s="34">
        <v>782758</v>
      </c>
    </row>
    <row r="32" spans="1:10" s="1" customFormat="1" ht="168.75" x14ac:dyDescent="0.2">
      <c r="A32" s="46">
        <v>41054200</v>
      </c>
      <c r="B32" s="47"/>
      <c r="C32" s="47"/>
      <c r="D32" s="47"/>
      <c r="E32" s="19" t="s">
        <v>35</v>
      </c>
      <c r="F32" s="31">
        <v>1331400</v>
      </c>
      <c r="G32" s="31"/>
      <c r="H32" s="31"/>
      <c r="I32" s="31"/>
      <c r="J32" s="34"/>
    </row>
    <row r="33" spans="1:14" s="1" customFormat="1" ht="56.25" x14ac:dyDescent="0.2">
      <c r="A33" s="46">
        <v>41055000</v>
      </c>
      <c r="B33" s="47"/>
      <c r="C33" s="47"/>
      <c r="D33" s="47"/>
      <c r="E33" s="20" t="s">
        <v>36</v>
      </c>
      <c r="F33" s="31">
        <v>10504600</v>
      </c>
      <c r="G33" s="32">
        <v>14254000</v>
      </c>
      <c r="H33" s="31"/>
      <c r="I33" s="31"/>
      <c r="J33" s="34"/>
    </row>
    <row r="34" spans="1:14" s="1" customFormat="1" ht="18.75" x14ac:dyDescent="0.3">
      <c r="A34" s="42" t="s">
        <v>39</v>
      </c>
      <c r="B34" s="43"/>
      <c r="C34" s="43"/>
      <c r="D34" s="43"/>
      <c r="E34" s="43"/>
      <c r="F34" s="43"/>
      <c r="G34" s="43"/>
      <c r="H34" s="43"/>
      <c r="I34" s="43"/>
      <c r="J34" s="51"/>
      <c r="K34" s="10"/>
      <c r="L34" s="10"/>
      <c r="M34" s="10"/>
      <c r="N34" s="11"/>
    </row>
    <row r="35" spans="1:14" s="1" customFormat="1" ht="18.75" x14ac:dyDescent="0.3">
      <c r="A35" s="44" t="s">
        <v>23</v>
      </c>
      <c r="B35" s="45"/>
      <c r="C35" s="45"/>
      <c r="D35" s="45"/>
      <c r="E35" s="16" t="s">
        <v>24</v>
      </c>
      <c r="F35" s="17">
        <f>SUM(F36:F38)</f>
        <v>998824</v>
      </c>
      <c r="G35" s="17">
        <f>SUM(G36:G38)</f>
        <v>21700000</v>
      </c>
      <c r="H35" s="17">
        <f t="shared" ref="H35:J35" si="3">SUM(H36:H38)</f>
        <v>0</v>
      </c>
      <c r="I35" s="17">
        <f t="shared" si="3"/>
        <v>0</v>
      </c>
      <c r="J35" s="25">
        <f t="shared" si="3"/>
        <v>0</v>
      </c>
    </row>
    <row r="36" spans="1:14" s="1" customFormat="1" ht="37.5" x14ac:dyDescent="0.2">
      <c r="A36" s="46">
        <v>41051100</v>
      </c>
      <c r="B36" s="47"/>
      <c r="C36" s="47"/>
      <c r="D36" s="47"/>
      <c r="E36" s="20" t="s">
        <v>37</v>
      </c>
      <c r="F36" s="31">
        <v>998824</v>
      </c>
      <c r="G36" s="31"/>
      <c r="H36" s="31"/>
      <c r="I36" s="31"/>
      <c r="J36" s="34"/>
    </row>
    <row r="37" spans="1:14" s="1" customFormat="1" ht="18.75" x14ac:dyDescent="0.3">
      <c r="A37" s="42">
        <v>41053600</v>
      </c>
      <c r="B37" s="43"/>
      <c r="C37" s="43"/>
      <c r="D37" s="43"/>
      <c r="E37" s="20" t="s">
        <v>38</v>
      </c>
      <c r="F37" s="12"/>
      <c r="G37" s="12">
        <v>1700000</v>
      </c>
      <c r="H37" s="9"/>
      <c r="I37" s="9"/>
      <c r="J37" s="26"/>
    </row>
    <row r="38" spans="1:14" s="1" customFormat="1" ht="18.75" x14ac:dyDescent="0.3">
      <c r="A38" s="42">
        <v>41053900</v>
      </c>
      <c r="B38" s="43"/>
      <c r="C38" s="43"/>
      <c r="D38" s="43"/>
      <c r="E38" s="20" t="s">
        <v>34</v>
      </c>
      <c r="F38" s="12"/>
      <c r="G38" s="12">
        <v>20000000</v>
      </c>
      <c r="H38" s="9"/>
      <c r="I38" s="9"/>
      <c r="J38" s="26"/>
    </row>
    <row r="39" spans="1:14" s="1" customFormat="1" ht="18.75" x14ac:dyDescent="0.3">
      <c r="A39" s="42" t="s">
        <v>8</v>
      </c>
      <c r="B39" s="43"/>
      <c r="C39" s="43"/>
      <c r="D39" s="43"/>
      <c r="E39" s="8" t="s">
        <v>15</v>
      </c>
      <c r="F39" s="17">
        <f>SUM(F40:F41)</f>
        <v>571672088.38999999</v>
      </c>
      <c r="G39" s="17">
        <f>SUM(G40:G41)</f>
        <v>789312728</v>
      </c>
      <c r="H39" s="17">
        <f t="shared" ref="H39:J39" si="4">SUM(H40:H41)</f>
        <v>694717424</v>
      </c>
      <c r="I39" s="17">
        <f t="shared" si="4"/>
        <v>760269102</v>
      </c>
      <c r="J39" s="25">
        <f t="shared" si="4"/>
        <v>811703057</v>
      </c>
    </row>
    <row r="40" spans="1:14" s="1" customFormat="1" ht="18.75" x14ac:dyDescent="0.3">
      <c r="A40" s="42" t="s">
        <v>8</v>
      </c>
      <c r="B40" s="43"/>
      <c r="C40" s="43"/>
      <c r="D40" s="43"/>
      <c r="E40" s="8" t="s">
        <v>9</v>
      </c>
      <c r="F40" s="12">
        <f>SUM(F13,F19,F21)</f>
        <v>570673264.38999999</v>
      </c>
      <c r="G40" s="12">
        <f>SUM(G13,G19,G21)</f>
        <v>767612728</v>
      </c>
      <c r="H40" s="12">
        <f t="shared" ref="H40:J40" si="5">SUM(H13,H19,H21)</f>
        <v>694717424</v>
      </c>
      <c r="I40" s="12">
        <f t="shared" si="5"/>
        <v>760269102</v>
      </c>
      <c r="J40" s="27">
        <f t="shared" si="5"/>
        <v>811703057</v>
      </c>
    </row>
    <row r="41" spans="1:14" s="1" customFormat="1" ht="19.5" thickBot="1" x14ac:dyDescent="0.35">
      <c r="A41" s="49" t="s">
        <v>8</v>
      </c>
      <c r="B41" s="50"/>
      <c r="C41" s="50"/>
      <c r="D41" s="50"/>
      <c r="E41" s="28" t="s">
        <v>10</v>
      </c>
      <c r="F41" s="29">
        <f>SUM(F35)</f>
        <v>998824</v>
      </c>
      <c r="G41" s="29">
        <f t="shared" ref="G41:J41" si="6">SUM(G35)</f>
        <v>21700000</v>
      </c>
      <c r="H41" s="29">
        <f t="shared" si="6"/>
        <v>0</v>
      </c>
      <c r="I41" s="29">
        <f t="shared" si="6"/>
        <v>0</v>
      </c>
      <c r="J41" s="30">
        <f t="shared" si="6"/>
        <v>0</v>
      </c>
    </row>
    <row r="42" spans="1:14" s="4" customFormat="1" ht="18.75" x14ac:dyDescent="0.3"/>
    <row r="43" spans="1:14" s="4" customFormat="1" ht="18.75" x14ac:dyDescent="0.3">
      <c r="E43" s="37" t="s">
        <v>51</v>
      </c>
      <c r="I43" s="4" t="s">
        <v>52</v>
      </c>
    </row>
    <row r="44" spans="1:14" s="4" customFormat="1" ht="18.75" x14ac:dyDescent="0.3"/>
    <row r="45" spans="1:14" s="4" customFormat="1" ht="18.75" x14ac:dyDescent="0.3">
      <c r="E45" s="37" t="s">
        <v>53</v>
      </c>
      <c r="I45" s="4" t="s">
        <v>54</v>
      </c>
    </row>
  </sheetData>
  <mergeCells count="34">
    <mergeCell ref="A35:D35"/>
    <mergeCell ref="A29:D29"/>
    <mergeCell ref="A30:D30"/>
    <mergeCell ref="A31:D31"/>
    <mergeCell ref="A32:D32"/>
    <mergeCell ref="A33:D33"/>
    <mergeCell ref="A27:D27"/>
    <mergeCell ref="A28:D28"/>
    <mergeCell ref="A41:D41"/>
    <mergeCell ref="A11:D11"/>
    <mergeCell ref="A12:J12"/>
    <mergeCell ref="A13:D13"/>
    <mergeCell ref="A15:D15"/>
    <mergeCell ref="A39:D39"/>
    <mergeCell ref="A40:D40"/>
    <mergeCell ref="A16:D16"/>
    <mergeCell ref="A19:D19"/>
    <mergeCell ref="A18:D18"/>
    <mergeCell ref="A36:D36"/>
    <mergeCell ref="A37:D37"/>
    <mergeCell ref="A38:D38"/>
    <mergeCell ref="A34:J34"/>
    <mergeCell ref="A22:D22"/>
    <mergeCell ref="A23:D23"/>
    <mergeCell ref="A24:D24"/>
    <mergeCell ref="A25:D25"/>
    <mergeCell ref="A26:D26"/>
    <mergeCell ref="A6:J6"/>
    <mergeCell ref="A10:D10"/>
    <mergeCell ref="A20:D20"/>
    <mergeCell ref="A21:D21"/>
    <mergeCell ref="A14:D14"/>
    <mergeCell ref="A17:D17"/>
    <mergeCell ref="A7:D7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Свідерська Оксана Володимирівна</cp:lastModifiedBy>
  <cp:lastPrinted>2021-08-10T05:55:15Z</cp:lastPrinted>
  <dcterms:created xsi:type="dcterms:W3CDTF">2021-07-21T08:27:22Z</dcterms:created>
  <dcterms:modified xsi:type="dcterms:W3CDTF">2021-08-11T05:15:39Z</dcterms:modified>
</cp:coreProperties>
</file>