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3590" activeTab="3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додаток2'!$A$1:$D$41</definedName>
    <definedName name="_xlnm.Print_Area" localSheetId="0">'доходи-додаток1 (2)'!$A$1:$D$42</definedName>
  </definedNames>
  <calcPr fullCalcOnLoad="1"/>
</workbook>
</file>

<file path=xl/sharedStrings.xml><?xml version="1.0" encoding="utf-8"?>
<sst xmlns="http://schemas.openxmlformats.org/spreadsheetml/2006/main" count="163" uniqueCount="110">
  <si>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</si>
  <si>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</si>
  <si>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</si>
  <si>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</si>
  <si>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</si>
  <si>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</si>
  <si>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</si>
  <si>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</si>
  <si>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</si>
  <si>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</si>
  <si>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</si>
  <si>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</si>
  <si>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</si>
  <si>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</si>
  <si>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</si>
  <si>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</si>
  <si>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</si>
  <si>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</si>
  <si>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</si>
  <si>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</si>
  <si>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</si>
  <si>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</si>
  <si>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</si>
  <si>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</si>
  <si>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</si>
  <si>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</si>
  <si>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</si>
  <si>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</si>
  <si>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</si>
  <si>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</si>
  <si>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</si>
  <si>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</si>
  <si>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</si>
  <si>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Соціальний захист та соціальне забезпечення</t>
  </si>
  <si>
    <t>100000</t>
  </si>
  <si>
    <t>110000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</si>
  <si>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</si>
  <si>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</si>
  <si>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</si>
  <si>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</si>
  <si>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</si>
  <si>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</si>
  <si>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</si>
  <si>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</si>
  <si>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Видатки, не віднесені до основних груп</t>
  </si>
  <si>
    <t>в т. ч. реверсна дотація</t>
  </si>
  <si>
    <t>150000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</si>
  <si>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</si>
  <si>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</si>
  <si>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</si>
  <si>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</si>
  <si>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</si>
  <si>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</si>
  <si>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</si>
  <si>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</si>
  <si>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</si>
  <si>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</si>
  <si>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</si>
  <si>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</si>
  <si>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</si>
  <si>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</si>
  <si>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</si>
  <si>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</si>
  <si>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</si>
  <si>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</si>
  <si>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</si>
  <si>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Зовнішні зобов'язання (НЕФКО)</t>
  </si>
  <si>
    <t xml:space="preserve">Плата за встановлення земельного сервітуту </t>
  </si>
  <si>
    <t>Кошти за шкоду на земельних ділянках</t>
  </si>
  <si>
    <t>020000</t>
  </si>
  <si>
    <t>060000</t>
  </si>
  <si>
    <t xml:space="preserve">Житлово-комунальне господарство </t>
  </si>
  <si>
    <t>370000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</si>
  <si>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</si>
  <si>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</si>
  <si>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</si>
  <si>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</si>
  <si>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>2022 рік (прогноз)</t>
  </si>
  <si>
    <t>2022 рік                      (прогноз)</t>
  </si>
  <si>
    <t xml:space="preserve">Європейський банк реконструкції та розвитку </t>
  </si>
  <si>
    <t>Виконавчий комітет</t>
  </si>
  <si>
    <t>160000</t>
  </si>
  <si>
    <t xml:space="preserve">Архітектура </t>
  </si>
  <si>
    <t>190000</t>
  </si>
  <si>
    <t>Транспорт</t>
  </si>
  <si>
    <t>270000</t>
  </si>
  <si>
    <t xml:space="preserve">Економіка </t>
  </si>
  <si>
    <t xml:space="preserve">Виконавчий комітет </t>
  </si>
  <si>
    <t>2. Заборгованість перед банківськими установами</t>
  </si>
  <si>
    <t xml:space="preserve">Начальник фінансового управління </t>
  </si>
  <si>
    <t xml:space="preserve">С. ЯМЧУК </t>
  </si>
  <si>
    <t xml:space="preserve">                                                                                                     від                         2021 року     №                                        </t>
  </si>
  <si>
    <t>Прогноз доходів  бюджету Хмельницької міської територіальної громади 
на 2022 та 2023 роки</t>
  </si>
  <si>
    <t>2023 рік                      (прогноз)</t>
  </si>
  <si>
    <t xml:space="preserve">Рентна плата та плата за використання інших природних ресурсів </t>
  </si>
  <si>
    <t xml:space="preserve">від                   2021 року   №          </t>
  </si>
  <si>
    <t>2023 рік (прогноз)</t>
  </si>
  <si>
    <t>120000-1400000</t>
  </si>
  <si>
    <t xml:space="preserve">                                                                          від                  2021 року       №          </t>
  </si>
  <si>
    <t xml:space="preserve">Прогноз   бюджету Хмельницької міської територіальної громади на 2022-2023 роки за видатками та кредитуванням </t>
  </si>
  <si>
    <t>Прогноз   бюджету Хмельницької міської територіальної громади на 2022-2023 роки за фінансуванням</t>
  </si>
  <si>
    <t>Довгострокові  зобов'язання</t>
  </si>
  <si>
    <t>Довгострокові зобов'язання</t>
  </si>
  <si>
    <t>Внутрішні зобов"язання (Укргазбанк)</t>
  </si>
  <si>
    <t xml:space="preserve">Довгострокові зобов"язання </t>
  </si>
  <si>
    <t xml:space="preserve">від         2021 року   №    </t>
  </si>
  <si>
    <t>Прогноз  місцевого боргу та гарантованого Хмельницькою міською територіальною громадою  боргу на 2022-2023 роки</t>
  </si>
  <si>
    <t xml:space="preserve">Керуючий справами виконавчого комітету </t>
  </si>
  <si>
    <t xml:space="preserve">Ю. САБІЙ </t>
  </si>
  <si>
    <t>Ю. САБІЙ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</si>
</sst>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204" fontId="3" fillId="35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5" fillId="0" borderId="0" xfId="0" applyFont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7">
      <selection activeCell="D40" sqref="D40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4" t="s">
        <v>39</v>
      </c>
      <c r="C1" s="124"/>
      <c r="D1" s="65"/>
    </row>
    <row r="2" spans="2:7" ht="15.75">
      <c r="B2" s="125" t="s">
        <v>0</v>
      </c>
      <c r="C2" s="125"/>
      <c r="D2" s="66"/>
      <c r="F2" s="124"/>
      <c r="G2" s="124"/>
    </row>
    <row r="3" spans="2:7" ht="18.75" customHeight="1">
      <c r="B3" s="126" t="s">
        <v>91</v>
      </c>
      <c r="C3" s="126"/>
      <c r="D3" s="47"/>
      <c r="F3" s="131"/>
      <c r="G3" s="131"/>
    </row>
    <row r="4" spans="3:7" ht="15.75">
      <c r="C4" s="64"/>
      <c r="D4" s="64"/>
      <c r="F4" s="132"/>
      <c r="G4" s="132"/>
    </row>
    <row r="5" spans="1:4" ht="12.75">
      <c r="A5" s="127" t="s">
        <v>92</v>
      </c>
      <c r="B5" s="128"/>
      <c r="C5" s="128"/>
      <c r="D5" s="128"/>
    </row>
    <row r="6" spans="1:4" ht="67.5" customHeight="1">
      <c r="A6" s="128"/>
      <c r="B6" s="128"/>
      <c r="C6" s="128"/>
      <c r="D6" s="128"/>
    </row>
    <row r="8" spans="1:4" s="55" customFormat="1" ht="27" customHeight="1">
      <c r="A8" s="134" t="s">
        <v>1</v>
      </c>
      <c r="B8" s="136" t="s">
        <v>2</v>
      </c>
      <c r="C8" s="133" t="s">
        <v>16</v>
      </c>
      <c r="D8" s="133"/>
    </row>
    <row r="9" spans="1:4" s="55" customFormat="1" ht="46.5" customHeight="1">
      <c r="A9" s="135"/>
      <c r="B9" s="137"/>
      <c r="C9" s="54" t="s">
        <v>78</v>
      </c>
      <c r="D9" s="54" t="s">
        <v>93</v>
      </c>
    </row>
    <row r="10" spans="1:4" s="28" customFormat="1" ht="27" customHeight="1">
      <c r="A10" s="27"/>
      <c r="B10" s="7" t="s">
        <v>17</v>
      </c>
      <c r="C10" s="56">
        <f>C12+C27</f>
        <v>2929631.0999999996</v>
      </c>
      <c r="D10" s="56">
        <f>D12+D27</f>
        <v>3103276.1</v>
      </c>
    </row>
    <row r="11" spans="1:4" ht="18.75">
      <c r="A11" s="29"/>
      <c r="B11" s="30" t="s">
        <v>4</v>
      </c>
      <c r="C11" s="57"/>
      <c r="D11" s="57"/>
    </row>
    <row r="12" spans="1:4" ht="34.5" customHeight="1">
      <c r="A12" s="29"/>
      <c r="B12" s="84" t="s">
        <v>58</v>
      </c>
      <c r="C12" s="85">
        <f>SUM(C13:C26)</f>
        <v>2287333.3</v>
      </c>
      <c r="D12" s="85">
        <f>SUM(D13:D26)</f>
        <v>2383917.5</v>
      </c>
    </row>
    <row r="13" spans="1:4" ht="20.25" customHeight="1">
      <c r="A13" s="32">
        <v>11010000</v>
      </c>
      <c r="B13" s="31" t="s">
        <v>18</v>
      </c>
      <c r="C13" s="57">
        <v>1533216.3</v>
      </c>
      <c r="D13" s="57">
        <v>1582440.5</v>
      </c>
    </row>
    <row r="14" spans="1:4" ht="42" customHeight="1">
      <c r="A14" s="32">
        <v>11020200</v>
      </c>
      <c r="B14" s="31" t="s">
        <v>19</v>
      </c>
      <c r="C14" s="57">
        <v>1690</v>
      </c>
      <c r="D14" s="57">
        <v>1900</v>
      </c>
    </row>
    <row r="15" spans="1:4" ht="22.5" customHeight="1">
      <c r="A15" s="32">
        <v>1300000</v>
      </c>
      <c r="B15" s="31" t="s">
        <v>94</v>
      </c>
      <c r="C15" s="57">
        <v>750</v>
      </c>
      <c r="D15" s="57">
        <v>900</v>
      </c>
    </row>
    <row r="16" spans="1:4" ht="38.25" customHeight="1">
      <c r="A16" s="32">
        <v>14040000</v>
      </c>
      <c r="B16" s="31" t="s">
        <v>53</v>
      </c>
      <c r="C16" s="57">
        <v>90000</v>
      </c>
      <c r="D16" s="57">
        <v>95000</v>
      </c>
    </row>
    <row r="17" spans="1:4" ht="21.75" customHeight="1">
      <c r="A17" s="32">
        <v>18000000</v>
      </c>
      <c r="B17" s="31" t="s">
        <v>20</v>
      </c>
      <c r="C17" s="57">
        <v>615422</v>
      </c>
      <c r="D17" s="57">
        <v>657102</v>
      </c>
    </row>
    <row r="18" spans="1:4" ht="40.5" customHeight="1">
      <c r="A18" s="32">
        <v>21010300</v>
      </c>
      <c r="B18" s="31" t="s">
        <v>21</v>
      </c>
      <c r="C18" s="57">
        <v>1500</v>
      </c>
      <c r="D18" s="57">
        <v>1500</v>
      </c>
    </row>
    <row r="19" spans="1:4" ht="23.25" customHeight="1">
      <c r="A19" s="32">
        <v>2105000</v>
      </c>
      <c r="B19" s="31" t="s">
        <v>76</v>
      </c>
      <c r="C19" s="57">
        <v>3000</v>
      </c>
      <c r="D19" s="57">
        <v>3250</v>
      </c>
    </row>
    <row r="20" spans="1:4" ht="18.75" customHeight="1">
      <c r="A20" s="32">
        <v>22012500</v>
      </c>
      <c r="B20" s="31" t="s">
        <v>22</v>
      </c>
      <c r="C20" s="57">
        <v>18000</v>
      </c>
      <c r="D20" s="57">
        <v>18250</v>
      </c>
    </row>
    <row r="21" spans="1:4" s="28" customFormat="1" ht="39" customHeight="1">
      <c r="A21" s="33">
        <v>22080400</v>
      </c>
      <c r="B21" s="31" t="s">
        <v>23</v>
      </c>
      <c r="C21" s="57">
        <v>9860</v>
      </c>
      <c r="D21" s="57">
        <v>10000</v>
      </c>
    </row>
    <row r="22" spans="1:4" ht="24" customHeight="1">
      <c r="A22" s="34">
        <v>21081000</v>
      </c>
      <c r="B22" s="31" t="s">
        <v>55</v>
      </c>
      <c r="C22" s="57">
        <v>1575</v>
      </c>
      <c r="D22" s="57">
        <v>1575</v>
      </c>
    </row>
    <row r="23" spans="1:4" ht="24" customHeight="1">
      <c r="A23" s="34">
        <v>21081700</v>
      </c>
      <c r="B23" s="31" t="s">
        <v>67</v>
      </c>
      <c r="C23" s="57">
        <v>10000</v>
      </c>
      <c r="D23" s="57">
        <v>10000</v>
      </c>
    </row>
    <row r="24" spans="1:4" ht="27" customHeight="1">
      <c r="A24" s="33">
        <v>22090000</v>
      </c>
      <c r="B24" s="31" t="s">
        <v>24</v>
      </c>
      <c r="C24" s="57">
        <v>520</v>
      </c>
      <c r="D24" s="57">
        <v>500</v>
      </c>
    </row>
    <row r="25" spans="1:4" ht="24.75" customHeight="1">
      <c r="A25" s="33">
        <v>24060300</v>
      </c>
      <c r="B25" s="31" t="s">
        <v>25</v>
      </c>
      <c r="C25" s="57">
        <v>1000</v>
      </c>
      <c r="D25" s="57">
        <v>1000</v>
      </c>
    </row>
    <row r="26" spans="1:4" ht="24.75" customHeight="1">
      <c r="A26" s="33">
        <v>24062200</v>
      </c>
      <c r="B26" s="31" t="s">
        <v>68</v>
      </c>
      <c r="C26" s="57">
        <v>800</v>
      </c>
      <c r="D26" s="57">
        <v>500</v>
      </c>
    </row>
    <row r="27" spans="1:6" ht="18.75">
      <c r="A27" s="33"/>
      <c r="B27" s="35" t="s">
        <v>59</v>
      </c>
      <c r="C27" s="56">
        <f>SUM(C28:C28)</f>
        <v>642297.8</v>
      </c>
      <c r="D27" s="56">
        <f>SUM(D28:D28)</f>
        <v>719358.6</v>
      </c>
      <c r="E27" s="58"/>
      <c r="F27" s="58"/>
    </row>
    <row r="28" spans="1:4" ht="25.5" customHeight="1">
      <c r="A28" s="36">
        <v>41033900</v>
      </c>
      <c r="B28" s="37" t="s">
        <v>26</v>
      </c>
      <c r="C28" s="57">
        <v>642297.8</v>
      </c>
      <c r="D28" s="57">
        <v>719358.6</v>
      </c>
    </row>
    <row r="29" spans="1:4" s="40" customFormat="1" ht="18.75">
      <c r="A29" s="38"/>
      <c r="B29" s="39" t="s">
        <v>8</v>
      </c>
      <c r="C29" s="56">
        <f>SUM(C31:C35)</f>
        <v>203015.8</v>
      </c>
      <c r="D29" s="56">
        <f>SUM(D31:D35)</f>
        <v>202435.9</v>
      </c>
    </row>
    <row r="30" spans="1:4" ht="18.75">
      <c r="A30" s="36"/>
      <c r="B30" s="37" t="s">
        <v>4</v>
      </c>
      <c r="C30" s="57"/>
      <c r="D30" s="57"/>
    </row>
    <row r="31" spans="1:4" ht="18.75">
      <c r="A31" s="36">
        <v>19010000</v>
      </c>
      <c r="B31" s="37" t="s">
        <v>56</v>
      </c>
      <c r="C31" s="57">
        <v>850</v>
      </c>
      <c r="D31" s="57">
        <v>900</v>
      </c>
    </row>
    <row r="32" spans="1:4" ht="21.75" customHeight="1">
      <c r="A32" s="36">
        <v>25000000</v>
      </c>
      <c r="B32" s="37" t="s">
        <v>27</v>
      </c>
      <c r="C32" s="57">
        <v>182165.8</v>
      </c>
      <c r="D32" s="57">
        <v>181260.9</v>
      </c>
    </row>
    <row r="33" spans="1:4" ht="20.25" customHeight="1">
      <c r="A33" s="36">
        <v>31030000</v>
      </c>
      <c r="B33" s="37" t="s">
        <v>28</v>
      </c>
      <c r="C33" s="57">
        <v>800</v>
      </c>
      <c r="D33" s="57">
        <v>500</v>
      </c>
    </row>
    <row r="34" spans="1:4" ht="24" customHeight="1">
      <c r="A34" s="36">
        <v>33010000</v>
      </c>
      <c r="B34" s="37" t="s">
        <v>54</v>
      </c>
      <c r="C34" s="57">
        <v>10000</v>
      </c>
      <c r="D34" s="57">
        <v>10500</v>
      </c>
    </row>
    <row r="35" spans="1:4" ht="24" customHeight="1" thickBot="1">
      <c r="A35" s="36">
        <v>50110000</v>
      </c>
      <c r="B35" s="37" t="s">
        <v>57</v>
      </c>
      <c r="C35" s="57">
        <v>9200</v>
      </c>
      <c r="D35" s="57">
        <v>9275</v>
      </c>
    </row>
    <row r="36" spans="1:4" ht="30" customHeight="1" thickBot="1">
      <c r="A36" s="88"/>
      <c r="B36" s="86" t="s">
        <v>51</v>
      </c>
      <c r="C36" s="83">
        <f>C10+C29</f>
        <v>3132646.8999999994</v>
      </c>
      <c r="D36" s="87">
        <f>D10+D29</f>
        <v>3305712</v>
      </c>
    </row>
    <row r="37" spans="2:4" ht="12.75">
      <c r="B37" s="26"/>
      <c r="C37" s="59"/>
      <c r="D37" s="59"/>
    </row>
    <row r="38" spans="2:4" ht="12.75" hidden="1">
      <c r="B38" s="26"/>
      <c r="C38" s="59"/>
      <c r="D38" s="59"/>
    </row>
    <row r="39" spans="2:4" ht="12.75" hidden="1">
      <c r="B39" s="26"/>
      <c r="C39" s="59"/>
      <c r="D39" s="59"/>
    </row>
    <row r="40" spans="1:4" s="55" customFormat="1" ht="22.5" customHeight="1">
      <c r="A40" s="150" t="s">
        <v>107</v>
      </c>
      <c r="B40" s="150"/>
      <c r="C40" s="151"/>
      <c r="D40" s="151" t="s">
        <v>108</v>
      </c>
    </row>
    <row r="41" spans="1:4" ht="28.5" customHeight="1">
      <c r="A41" s="129" t="s">
        <v>89</v>
      </c>
      <c r="B41" s="129"/>
      <c r="C41" s="13"/>
      <c r="D41" s="151" t="s">
        <v>90</v>
      </c>
    </row>
    <row r="42" spans="1:4" ht="22.5" customHeight="1">
      <c r="A42" s="129"/>
      <c r="B42" s="129"/>
      <c r="C42" s="13"/>
      <c r="D42" s="63"/>
    </row>
    <row r="43" spans="1:4" ht="20.25">
      <c r="A43" s="130"/>
      <c r="B43" s="130"/>
      <c r="C43" s="61"/>
      <c r="D43" s="60"/>
    </row>
    <row r="45" spans="3:4" ht="12.75">
      <c r="C45" s="62"/>
      <c r="D45" s="62"/>
    </row>
  </sheetData>
  <sheetProtection/>
  <mergeCells count="13">
    <mergeCell ref="F2:G2"/>
    <mergeCell ref="F3:G3"/>
    <mergeCell ref="F4:G4"/>
    <mergeCell ref="C8:D8"/>
    <mergeCell ref="A8:A9"/>
    <mergeCell ref="B8:B9"/>
    <mergeCell ref="B1:C1"/>
    <mergeCell ref="B2:C2"/>
    <mergeCell ref="B3:C3"/>
    <mergeCell ref="A5:D6"/>
    <mergeCell ref="A42:B42"/>
    <mergeCell ref="A43:B43"/>
    <mergeCell ref="A41:B41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21">
      <selection activeCell="C41" sqref="C41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39" t="s">
        <v>14</v>
      </c>
      <c r="D1" s="139"/>
    </row>
    <row r="2" spans="3:4" ht="18.75">
      <c r="C2" s="140" t="s">
        <v>0</v>
      </c>
      <c r="D2" s="140"/>
    </row>
    <row r="3" spans="3:4" ht="18.75">
      <c r="C3" s="140" t="s">
        <v>95</v>
      </c>
      <c r="D3" s="140"/>
    </row>
    <row r="4" spans="3:4" ht="17.25" customHeight="1">
      <c r="C4" s="141"/>
      <c r="D4" s="141"/>
    </row>
    <row r="5" spans="3:4" ht="12.75">
      <c r="C5" s="44"/>
      <c r="D5" s="44"/>
    </row>
    <row r="6" spans="1:4" ht="48" customHeight="1">
      <c r="A6" s="142" t="s">
        <v>99</v>
      </c>
      <c r="B6" s="142"/>
      <c r="C6" s="142"/>
      <c r="D6" s="142"/>
    </row>
    <row r="7" spans="1:4" ht="18" customHeight="1">
      <c r="A7" s="143" t="s">
        <v>1</v>
      </c>
      <c r="B7" s="143" t="s">
        <v>2</v>
      </c>
      <c r="C7" s="143" t="s">
        <v>16</v>
      </c>
      <c r="D7" s="143"/>
    </row>
    <row r="8" spans="1:4" ht="43.5" customHeight="1">
      <c r="A8" s="143"/>
      <c r="B8" s="143"/>
      <c r="C8" s="5" t="s">
        <v>77</v>
      </c>
      <c r="D8" s="5" t="s">
        <v>96</v>
      </c>
    </row>
    <row r="9" spans="1:5" s="74" customFormat="1" ht="22.5" customHeight="1">
      <c r="A9" s="19"/>
      <c r="B9" s="19" t="s">
        <v>60</v>
      </c>
      <c r="C9" s="72">
        <f>C10+C24</f>
        <v>2521875.5999999996</v>
      </c>
      <c r="D9" s="72">
        <v>2652076.1</v>
      </c>
      <c r="E9" s="73"/>
    </row>
    <row r="10" spans="1:4" s="74" customFormat="1" ht="25.5" customHeight="1">
      <c r="A10" s="19"/>
      <c r="B10" s="75" t="s">
        <v>43</v>
      </c>
      <c r="C10" s="72">
        <f>SUM(C11:C22)</f>
        <v>2521875.5999999996</v>
      </c>
      <c r="D10" s="72">
        <f>SUM(D11:D22)</f>
        <v>2652076.0999999996</v>
      </c>
    </row>
    <row r="11" spans="1:4" ht="24.75" customHeight="1">
      <c r="A11" s="45" t="s">
        <v>69</v>
      </c>
      <c r="B11" s="11" t="s">
        <v>80</v>
      </c>
      <c r="C11" s="23">
        <v>123503.7</v>
      </c>
      <c r="D11" s="23">
        <v>131446.8</v>
      </c>
    </row>
    <row r="12" spans="1:4" ht="25.5" customHeight="1">
      <c r="A12" s="45" t="s">
        <v>70</v>
      </c>
      <c r="B12" s="11" t="s">
        <v>30</v>
      </c>
      <c r="C12" s="23">
        <v>1657725.9</v>
      </c>
      <c r="D12" s="23">
        <v>1733778.4</v>
      </c>
    </row>
    <row r="13" spans="1:4" ht="26.25" customHeight="1">
      <c r="A13" s="45" t="s">
        <v>29</v>
      </c>
      <c r="B13" s="11" t="s">
        <v>32</v>
      </c>
      <c r="C13" s="23">
        <v>62432.1</v>
      </c>
      <c r="D13" s="23">
        <v>64300.6</v>
      </c>
    </row>
    <row r="14" spans="1:4" ht="29.25" customHeight="1">
      <c r="A14" s="45" t="s">
        <v>31</v>
      </c>
      <c r="B14" s="11" t="s">
        <v>33</v>
      </c>
      <c r="C14" s="23">
        <v>228085.8</v>
      </c>
      <c r="D14" s="23">
        <v>242922.6</v>
      </c>
    </row>
    <row r="15" spans="1:4" ht="22.5" customHeight="1">
      <c r="A15" s="45" t="s">
        <v>34</v>
      </c>
      <c r="B15" s="11" t="s">
        <v>36</v>
      </c>
      <c r="C15" s="23">
        <v>137499.7</v>
      </c>
      <c r="D15" s="23">
        <v>149396.2</v>
      </c>
    </row>
    <row r="16" spans="1:4" ht="24" customHeight="1">
      <c r="A16" s="45" t="s">
        <v>35</v>
      </c>
      <c r="B16" s="11" t="s">
        <v>37</v>
      </c>
      <c r="C16" s="23">
        <v>104313.4</v>
      </c>
      <c r="D16" s="23">
        <v>111145.3</v>
      </c>
    </row>
    <row r="17" spans="1:4" ht="24" customHeight="1">
      <c r="A17" s="45" t="s">
        <v>97</v>
      </c>
      <c r="B17" s="11" t="s">
        <v>71</v>
      </c>
      <c r="C17" s="23">
        <v>62380.5</v>
      </c>
      <c r="D17" s="23">
        <v>66809.6</v>
      </c>
    </row>
    <row r="18" spans="1:4" ht="27" customHeight="1">
      <c r="A18" s="45" t="s">
        <v>46</v>
      </c>
      <c r="B18" s="11" t="s">
        <v>73</v>
      </c>
      <c r="C18" s="23">
        <v>4944.3</v>
      </c>
      <c r="D18" s="23">
        <v>4680</v>
      </c>
    </row>
    <row r="19" spans="1:4" ht="27" customHeight="1">
      <c r="A19" s="45" t="s">
        <v>81</v>
      </c>
      <c r="B19" s="11" t="s">
        <v>82</v>
      </c>
      <c r="C19" s="23">
        <v>7443.4</v>
      </c>
      <c r="D19" s="23">
        <v>7971.8</v>
      </c>
    </row>
    <row r="20" spans="1:4" ht="27" customHeight="1">
      <c r="A20" s="45" t="s">
        <v>83</v>
      </c>
      <c r="B20" s="11" t="s">
        <v>84</v>
      </c>
      <c r="C20" s="23">
        <v>33587.8</v>
      </c>
      <c r="D20" s="23">
        <v>35972.6</v>
      </c>
    </row>
    <row r="21" spans="1:4" ht="27" customHeight="1">
      <c r="A21" s="45" t="s">
        <v>85</v>
      </c>
      <c r="B21" s="11" t="s">
        <v>86</v>
      </c>
      <c r="C21" s="23">
        <v>10704</v>
      </c>
      <c r="D21" s="23">
        <v>11463.9</v>
      </c>
    </row>
    <row r="22" spans="1:4" ht="24" customHeight="1">
      <c r="A22" s="45" t="s">
        <v>72</v>
      </c>
      <c r="B22" s="11" t="s">
        <v>74</v>
      </c>
      <c r="C22" s="23">
        <v>89255</v>
      </c>
      <c r="D22" s="23">
        <v>92188.3</v>
      </c>
    </row>
    <row r="23" spans="1:4" s="79" customFormat="1" ht="24.75" customHeight="1">
      <c r="A23" s="76"/>
      <c r="B23" s="77" t="s">
        <v>45</v>
      </c>
      <c r="C23" s="78">
        <v>75406.7</v>
      </c>
      <c r="D23" s="78">
        <v>77569.8</v>
      </c>
    </row>
    <row r="24" spans="1:4" s="74" customFormat="1" ht="18.75">
      <c r="A24" s="19"/>
      <c r="B24" s="75" t="s">
        <v>38</v>
      </c>
      <c r="C24" s="72"/>
      <c r="D24" s="72"/>
    </row>
    <row r="25" spans="1:6" s="74" customFormat="1" ht="24" customHeight="1">
      <c r="A25" s="19"/>
      <c r="B25" s="19" t="s">
        <v>61</v>
      </c>
      <c r="C25" s="72">
        <v>622115.8</v>
      </c>
      <c r="D25" s="72">
        <v>653635.9</v>
      </c>
      <c r="F25" s="73"/>
    </row>
    <row r="26" spans="1:6" s="74" customFormat="1" ht="25.5" customHeight="1">
      <c r="A26" s="19"/>
      <c r="B26" s="75" t="s">
        <v>43</v>
      </c>
      <c r="C26" s="72">
        <f>SUM(C27:C35)</f>
        <v>622115.8</v>
      </c>
      <c r="D26" s="72">
        <f>SUM(D27:D35)</f>
        <v>653635.9</v>
      </c>
      <c r="F26" s="73"/>
    </row>
    <row r="27" spans="1:6" ht="22.5" customHeight="1">
      <c r="A27" s="45" t="s">
        <v>69</v>
      </c>
      <c r="B27" s="11" t="s">
        <v>87</v>
      </c>
      <c r="C27" s="24">
        <v>5500</v>
      </c>
      <c r="D27" s="23">
        <v>6680</v>
      </c>
      <c r="E27" s="46"/>
      <c r="F27" s="46"/>
    </row>
    <row r="28" spans="1:6" ht="29.25" customHeight="1">
      <c r="A28" s="45" t="s">
        <v>70</v>
      </c>
      <c r="B28" s="11" t="s">
        <v>30</v>
      </c>
      <c r="C28" s="24">
        <v>185200</v>
      </c>
      <c r="D28" s="23">
        <v>192315</v>
      </c>
      <c r="E28" s="46"/>
      <c r="F28" s="46"/>
    </row>
    <row r="29" spans="1:6" ht="23.25" customHeight="1">
      <c r="A29" s="45" t="s">
        <v>29</v>
      </c>
      <c r="B29" s="11" t="s">
        <v>32</v>
      </c>
      <c r="C29" s="24">
        <v>11350</v>
      </c>
      <c r="D29" s="23">
        <v>14010</v>
      </c>
      <c r="E29" s="46"/>
      <c r="F29" s="46"/>
    </row>
    <row r="30" spans="1:6" ht="37.5">
      <c r="A30" s="45" t="s">
        <v>31</v>
      </c>
      <c r="B30" s="11" t="s">
        <v>33</v>
      </c>
      <c r="C30" s="24">
        <v>8560</v>
      </c>
      <c r="D30" s="23">
        <v>5200</v>
      </c>
      <c r="E30" s="46"/>
      <c r="F30" s="46"/>
    </row>
    <row r="31" spans="1:6" ht="27" customHeight="1">
      <c r="A31" s="45" t="s">
        <v>34</v>
      </c>
      <c r="B31" s="11" t="s">
        <v>36</v>
      </c>
      <c r="C31" s="24">
        <v>12450</v>
      </c>
      <c r="D31" s="23">
        <v>11200</v>
      </c>
      <c r="E31" s="46"/>
      <c r="F31" s="46"/>
    </row>
    <row r="32" spans="1:6" ht="26.25" customHeight="1">
      <c r="A32" s="45" t="s">
        <v>35</v>
      </c>
      <c r="B32" s="11" t="s">
        <v>37</v>
      </c>
      <c r="C32" s="24">
        <v>7055</v>
      </c>
      <c r="D32" s="23">
        <v>8115</v>
      </c>
      <c r="E32" s="46"/>
      <c r="F32" s="46"/>
    </row>
    <row r="33" spans="1:6" ht="21.75" customHeight="1">
      <c r="A33" s="45" t="s">
        <v>52</v>
      </c>
      <c r="B33" s="11" t="s">
        <v>71</v>
      </c>
      <c r="C33" s="24">
        <v>333804.9</v>
      </c>
      <c r="D33" s="23">
        <v>342424</v>
      </c>
      <c r="E33" s="46"/>
      <c r="F33" s="46"/>
    </row>
    <row r="34" spans="1:6" ht="24.75" customHeight="1">
      <c r="A34" s="45" t="s">
        <v>46</v>
      </c>
      <c r="B34" s="11" t="s">
        <v>47</v>
      </c>
      <c r="C34" s="24">
        <v>45105.9</v>
      </c>
      <c r="D34" s="23">
        <v>57116</v>
      </c>
      <c r="E34" s="46"/>
      <c r="F34" s="46"/>
    </row>
    <row r="35" spans="1:6" ht="21.75" customHeight="1">
      <c r="A35" s="45" t="s">
        <v>72</v>
      </c>
      <c r="B35" s="11" t="s">
        <v>44</v>
      </c>
      <c r="C35" s="24">
        <v>13090</v>
      </c>
      <c r="D35" s="23">
        <v>16575.9</v>
      </c>
      <c r="E35" s="46"/>
      <c r="F35" s="46"/>
    </row>
    <row r="36" spans="1:4" s="74" customFormat="1" ht="23.25" customHeight="1">
      <c r="A36" s="19"/>
      <c r="B36" s="75" t="s">
        <v>38</v>
      </c>
      <c r="C36" s="120"/>
      <c r="D36" s="120"/>
    </row>
    <row r="37" spans="1:6" s="74" customFormat="1" ht="25.5" customHeight="1">
      <c r="A37" s="54"/>
      <c r="B37" s="80" t="s">
        <v>48</v>
      </c>
      <c r="C37" s="81">
        <f>C9+C25+C36</f>
        <v>3143991.3999999994</v>
      </c>
      <c r="D37" s="81">
        <f>D10+D25++D36</f>
        <v>3305711.9999999995</v>
      </c>
      <c r="E37" s="82"/>
      <c r="F37" s="82"/>
    </row>
    <row r="38" spans="1:4" ht="8.25" customHeight="1">
      <c r="A38" s="67"/>
      <c r="B38" s="68"/>
      <c r="C38" s="69"/>
      <c r="D38" s="69"/>
    </row>
    <row r="39" spans="2:4" ht="29.25" customHeight="1">
      <c r="B39" s="16" t="s">
        <v>107</v>
      </c>
      <c r="C39" s="152"/>
      <c r="D39" s="2" t="s">
        <v>108</v>
      </c>
    </row>
    <row r="40" spans="2:4" ht="18.75" customHeight="1">
      <c r="B40" s="89" t="s">
        <v>89</v>
      </c>
      <c r="C40" s="16"/>
      <c r="D40" s="16" t="s">
        <v>90</v>
      </c>
    </row>
    <row r="41" spans="1:4" s="48" customFormat="1" ht="19.5" customHeight="1">
      <c r="A41" s="43"/>
      <c r="B41" s="89"/>
      <c r="C41" s="14"/>
      <c r="D41" s="15"/>
    </row>
    <row r="43" spans="1:2" ht="12.75">
      <c r="A43" s="49"/>
      <c r="B43" s="50"/>
    </row>
    <row r="44" spans="1:5" ht="155.25" customHeight="1">
      <c r="A44" s="138"/>
      <c r="B44" s="138"/>
      <c r="C44" s="138"/>
      <c r="D44" s="138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</sheetData>
  <sheetProtection/>
  <mergeCells count="9">
    <mergeCell ref="A44:D44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9">
      <selection activeCell="F27" sqref="F27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6" t="s">
        <v>50</v>
      </c>
      <c r="C1" s="146"/>
    </row>
    <row r="2" spans="2:3" ht="18.75">
      <c r="B2" s="141" t="s">
        <v>0</v>
      </c>
      <c r="C2" s="141"/>
    </row>
    <row r="3" spans="2:3" ht="18.75">
      <c r="B3" s="141" t="s">
        <v>105</v>
      </c>
      <c r="C3" s="141"/>
    </row>
    <row r="4" spans="2:3" ht="18.75" customHeight="1">
      <c r="B4" s="141"/>
      <c r="C4" s="141"/>
    </row>
    <row r="5" spans="2:3" ht="39.75" customHeight="1">
      <c r="B5" s="3"/>
      <c r="C5" s="3"/>
    </row>
    <row r="6" spans="1:3" ht="52.5" customHeight="1">
      <c r="A6" s="147" t="s">
        <v>106</v>
      </c>
      <c r="B6" s="147"/>
      <c r="C6" s="147"/>
    </row>
    <row r="7" spans="1:3" ht="23.25" customHeight="1">
      <c r="A7" s="4"/>
      <c r="B7" s="4"/>
      <c r="C7" s="4"/>
    </row>
    <row r="8" spans="1:3" ht="18" customHeight="1">
      <c r="A8" s="145"/>
      <c r="B8" s="145" t="s">
        <v>15</v>
      </c>
      <c r="C8" s="145"/>
    </row>
    <row r="9" spans="1:3" ht="40.5">
      <c r="A9" s="145"/>
      <c r="B9" s="90" t="s">
        <v>77</v>
      </c>
      <c r="C9" s="90" t="s">
        <v>96</v>
      </c>
    </row>
    <row r="10" spans="1:3" ht="13.5" customHeight="1">
      <c r="A10" s="90">
        <v>1</v>
      </c>
      <c r="B10" s="90">
        <v>2</v>
      </c>
      <c r="C10" s="90">
        <v>3</v>
      </c>
    </row>
    <row r="11" spans="1:3" ht="20.25">
      <c r="A11" s="91" t="s">
        <v>64</v>
      </c>
      <c r="B11" s="100">
        <v>73698.2</v>
      </c>
      <c r="C11" s="100">
        <v>57122.3</v>
      </c>
    </row>
    <row r="12" spans="1:3" ht="20.25">
      <c r="A12" s="92" t="s">
        <v>13</v>
      </c>
      <c r="B12" s="123">
        <v>45818.2</v>
      </c>
      <c r="C12" s="123">
        <v>32727.3</v>
      </c>
    </row>
    <row r="13" spans="1:3" ht="40.5">
      <c r="A13" s="93" t="s">
        <v>12</v>
      </c>
      <c r="B13" s="90">
        <v>0</v>
      </c>
      <c r="C13" s="90">
        <v>0</v>
      </c>
    </row>
    <row r="14" spans="1:3" ht="40.5">
      <c r="A14" s="93" t="s">
        <v>88</v>
      </c>
      <c r="B14" s="90">
        <v>45818.2</v>
      </c>
      <c r="C14" s="90">
        <v>32727.3</v>
      </c>
    </row>
    <row r="15" spans="1:3" ht="20.25">
      <c r="A15" s="92" t="s">
        <v>11</v>
      </c>
      <c r="B15" s="100">
        <v>27880</v>
      </c>
      <c r="C15" s="116">
        <v>24395</v>
      </c>
    </row>
    <row r="16" spans="1:3" ht="40.5">
      <c r="A16" s="94" t="s">
        <v>10</v>
      </c>
      <c r="B16" s="101">
        <v>27880</v>
      </c>
      <c r="C16" s="102">
        <v>24395</v>
      </c>
    </row>
    <row r="17" spans="1:3" ht="40.5">
      <c r="A17" s="95" t="s">
        <v>9</v>
      </c>
      <c r="B17" s="101">
        <v>27880</v>
      </c>
      <c r="C17" s="102">
        <v>24395</v>
      </c>
    </row>
    <row r="18" spans="1:3" s="52" customFormat="1" ht="40.5">
      <c r="A18" s="96" t="s">
        <v>65</v>
      </c>
      <c r="B18" s="100">
        <v>799000</v>
      </c>
      <c r="C18" s="100">
        <v>969000</v>
      </c>
    </row>
    <row r="19" spans="1:3" ht="20.25">
      <c r="A19" s="92" t="s">
        <v>13</v>
      </c>
      <c r="B19" s="103">
        <v>0</v>
      </c>
      <c r="C19" s="103">
        <v>0</v>
      </c>
    </row>
    <row r="20" spans="1:3" ht="40.5">
      <c r="A20" s="93" t="s">
        <v>12</v>
      </c>
      <c r="B20" s="103">
        <v>0</v>
      </c>
      <c r="C20" s="103">
        <v>0</v>
      </c>
    </row>
    <row r="21" spans="1:3" ht="40.5">
      <c r="A21" s="93" t="s">
        <v>88</v>
      </c>
      <c r="B21" s="103">
        <v>0</v>
      </c>
      <c r="C21" s="103">
        <v>0</v>
      </c>
    </row>
    <row r="22" spans="1:3" ht="20.25">
      <c r="A22" s="92" t="s">
        <v>11</v>
      </c>
      <c r="B22" s="100">
        <v>799000</v>
      </c>
      <c r="C22" s="100">
        <v>969000</v>
      </c>
    </row>
    <row r="23" spans="1:3" ht="60.75">
      <c r="A23" s="97" t="s">
        <v>10</v>
      </c>
      <c r="B23" s="101">
        <v>799000</v>
      </c>
      <c r="C23" s="101">
        <v>969000</v>
      </c>
    </row>
    <row r="24" spans="1:3" ht="40.5">
      <c r="A24" s="97" t="s">
        <v>79</v>
      </c>
      <c r="B24" s="104">
        <v>799000</v>
      </c>
      <c r="C24" s="104">
        <v>969000</v>
      </c>
    </row>
    <row r="25" spans="1:3" ht="12.75" customHeight="1">
      <c r="A25" s="118"/>
      <c r="B25" s="119"/>
      <c r="C25" s="119"/>
    </row>
    <row r="26" spans="1:3" ht="36" customHeight="1">
      <c r="A26" s="98" t="s">
        <v>107</v>
      </c>
      <c r="B26" s="98"/>
      <c r="C26" s="98" t="s">
        <v>109</v>
      </c>
    </row>
    <row r="27" spans="1:3" ht="20.25">
      <c r="A27" s="99" t="s">
        <v>89</v>
      </c>
      <c r="C27" s="105" t="s">
        <v>90</v>
      </c>
    </row>
    <row r="28" ht="20.25">
      <c r="A28" s="98"/>
    </row>
    <row r="29" spans="1:3" s="16" customFormat="1" ht="19.5" customHeight="1">
      <c r="A29" s="99"/>
      <c r="C29" s="105"/>
    </row>
    <row r="30" spans="1:2" ht="20.25">
      <c r="A30" s="99"/>
      <c r="B30" s="14"/>
    </row>
    <row r="32" spans="1:4" ht="58.5" customHeight="1">
      <c r="A32" s="144"/>
      <c r="B32" s="144"/>
      <c r="C32" s="144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1">
      <selection activeCell="A31" sqref="A31:IV31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6" t="s">
        <v>49</v>
      </c>
      <c r="C1" s="146"/>
      <c r="D1" s="146"/>
    </row>
    <row r="2" spans="2:4" ht="18.75">
      <c r="B2" s="148" t="s">
        <v>0</v>
      </c>
      <c r="C2" s="148"/>
      <c r="D2" s="148"/>
    </row>
    <row r="3" spans="2:4" ht="18.75">
      <c r="B3" s="146" t="s">
        <v>98</v>
      </c>
      <c r="C3" s="146"/>
      <c r="D3" s="146"/>
    </row>
    <row r="4" spans="3:4" ht="18.75" customHeight="1">
      <c r="C4" s="141"/>
      <c r="D4" s="141"/>
    </row>
    <row r="5" spans="1:9" ht="52.5" customHeight="1">
      <c r="A5" s="147" t="s">
        <v>100</v>
      </c>
      <c r="B5" s="147"/>
      <c r="C5" s="147"/>
      <c r="D5" s="147"/>
      <c r="H5" s="146"/>
      <c r="I5" s="146"/>
    </row>
    <row r="6" spans="2:9" ht="23.25" customHeight="1">
      <c r="B6" s="4"/>
      <c r="C6" s="4"/>
      <c r="D6" s="4"/>
      <c r="H6" s="141"/>
      <c r="I6" s="141"/>
    </row>
    <row r="7" spans="1:9" ht="18" customHeight="1">
      <c r="A7" s="143" t="s">
        <v>1</v>
      </c>
      <c r="B7" s="145" t="s">
        <v>2</v>
      </c>
      <c r="C7" s="145" t="s">
        <v>15</v>
      </c>
      <c r="D7" s="145"/>
      <c r="H7" s="141"/>
      <c r="I7" s="141"/>
    </row>
    <row r="8" spans="1:4" ht="40.5">
      <c r="A8" s="149"/>
      <c r="B8" s="145"/>
      <c r="C8" s="90" t="s">
        <v>77</v>
      </c>
      <c r="D8" s="90" t="s">
        <v>96</v>
      </c>
    </row>
    <row r="9" spans="1:4" ht="13.5" customHeight="1">
      <c r="A9" s="22">
        <v>1</v>
      </c>
      <c r="B9" s="90">
        <v>2</v>
      </c>
      <c r="C9" s="90">
        <v>3</v>
      </c>
      <c r="D9" s="90">
        <v>4</v>
      </c>
    </row>
    <row r="10" spans="1:4" ht="20.25">
      <c r="A10" s="21"/>
      <c r="B10" s="91" t="s">
        <v>63</v>
      </c>
      <c r="C10" s="112">
        <f>C11+C17</f>
        <v>-1746.4000000000233</v>
      </c>
      <c r="D10" s="112">
        <f>D11+D17</f>
        <v>-16575.900000000023</v>
      </c>
    </row>
    <row r="11" spans="1:4" ht="20.25">
      <c r="A11" s="6"/>
      <c r="B11" s="92" t="s">
        <v>3</v>
      </c>
      <c r="C11" s="117">
        <v>-407755.5</v>
      </c>
      <c r="D11" s="117">
        <v>-451200</v>
      </c>
    </row>
    <row r="12" spans="1:4" ht="20.25">
      <c r="A12" s="6"/>
      <c r="B12" s="106" t="s">
        <v>4</v>
      </c>
      <c r="C12" s="113"/>
      <c r="D12" s="113"/>
    </row>
    <row r="13" spans="1:4" ht="20.25">
      <c r="A13" s="8">
        <v>600000</v>
      </c>
      <c r="B13" s="93" t="s">
        <v>5</v>
      </c>
      <c r="C13" s="112">
        <v>-407755.5</v>
      </c>
      <c r="D13" s="112">
        <v>-451200</v>
      </c>
    </row>
    <row r="14" spans="1:4" s="10" customFormat="1" ht="40.5">
      <c r="A14" s="9">
        <v>602000</v>
      </c>
      <c r="B14" s="107" t="s">
        <v>62</v>
      </c>
      <c r="C14" s="112">
        <v>-407755.5</v>
      </c>
      <c r="D14" s="112">
        <v>-451200</v>
      </c>
    </row>
    <row r="15" spans="1:4" s="18" customFormat="1" ht="60.75">
      <c r="A15" s="20" t="s">
        <v>6</v>
      </c>
      <c r="B15" s="108" t="s">
        <v>7</v>
      </c>
      <c r="C15" s="112">
        <v>-407755.5</v>
      </c>
      <c r="D15" s="112">
        <v>-451200</v>
      </c>
    </row>
    <row r="16" spans="1:4" ht="20.25">
      <c r="A16" s="6"/>
      <c r="B16" s="90"/>
      <c r="C16" s="112"/>
      <c r="D16" s="112"/>
    </row>
    <row r="17" spans="1:4" ht="20.25">
      <c r="A17" s="6"/>
      <c r="B17" s="92" t="s">
        <v>8</v>
      </c>
      <c r="C17" s="117">
        <v>406009.1</v>
      </c>
      <c r="D17" s="117">
        <v>434624.1</v>
      </c>
    </row>
    <row r="18" spans="1:4" ht="20.25">
      <c r="A18" s="6"/>
      <c r="B18" s="106" t="s">
        <v>4</v>
      </c>
      <c r="C18" s="112"/>
      <c r="D18" s="112"/>
    </row>
    <row r="19" spans="1:4" ht="20.25">
      <c r="A19" s="70">
        <v>400000</v>
      </c>
      <c r="B19" s="109" t="s">
        <v>40</v>
      </c>
      <c r="C19" s="112">
        <v>-1746.4</v>
      </c>
      <c r="D19" s="112">
        <v>-16575.9</v>
      </c>
    </row>
    <row r="20" spans="1:4" ht="18.75" customHeight="1">
      <c r="A20" s="8">
        <v>401000</v>
      </c>
      <c r="B20" s="92" t="s">
        <v>42</v>
      </c>
      <c r="C20" s="112">
        <v>11344.5</v>
      </c>
      <c r="D20" s="112">
        <v>0</v>
      </c>
    </row>
    <row r="21" spans="1:4" ht="20.25">
      <c r="A21" s="8">
        <v>401200</v>
      </c>
      <c r="B21" s="107" t="s">
        <v>75</v>
      </c>
      <c r="C21" s="112">
        <v>11344.5</v>
      </c>
      <c r="D21" s="112">
        <v>0</v>
      </c>
    </row>
    <row r="22" spans="1:4" ht="20.25">
      <c r="A22" s="8">
        <v>401202</v>
      </c>
      <c r="B22" s="93" t="s">
        <v>101</v>
      </c>
      <c r="C22" s="112">
        <v>11344.5</v>
      </c>
      <c r="D22" s="112">
        <v>0</v>
      </c>
    </row>
    <row r="23" spans="1:4" s="14" customFormat="1" ht="20.25">
      <c r="A23" s="71">
        <v>402000</v>
      </c>
      <c r="B23" s="110" t="s">
        <v>41</v>
      </c>
      <c r="C23" s="114">
        <v>-13090.9</v>
      </c>
      <c r="D23" s="114">
        <v>-16575.9</v>
      </c>
    </row>
    <row r="24" spans="1:4" s="14" customFormat="1" ht="20.25">
      <c r="A24" s="71">
        <v>402100</v>
      </c>
      <c r="B24" s="122" t="s">
        <v>103</v>
      </c>
      <c r="C24" s="114">
        <v>-13090.9</v>
      </c>
      <c r="D24" s="114">
        <v>-13090.9</v>
      </c>
    </row>
    <row r="25" spans="1:4" s="14" customFormat="1" ht="20.25">
      <c r="A25" s="71">
        <v>402101</v>
      </c>
      <c r="B25" s="121" t="s">
        <v>104</v>
      </c>
      <c r="C25" s="114">
        <v>-13090.9</v>
      </c>
      <c r="D25" s="114">
        <v>-13090.9</v>
      </c>
    </row>
    <row r="26" spans="1:4" ht="20.25">
      <c r="A26" s="8">
        <v>402200</v>
      </c>
      <c r="B26" s="107" t="s">
        <v>66</v>
      </c>
      <c r="C26" s="114"/>
      <c r="D26" s="114">
        <v>-3485</v>
      </c>
    </row>
    <row r="27" spans="1:4" ht="20.25">
      <c r="A27" s="8">
        <v>402202</v>
      </c>
      <c r="B27" s="93" t="s">
        <v>102</v>
      </c>
      <c r="C27" s="114"/>
      <c r="D27" s="114">
        <v>-3485</v>
      </c>
    </row>
    <row r="28" spans="1:4" ht="20.25">
      <c r="A28" s="8">
        <v>600000</v>
      </c>
      <c r="B28" s="94" t="s">
        <v>5</v>
      </c>
      <c r="C28" s="114">
        <v>407755.5</v>
      </c>
      <c r="D28" s="114">
        <v>451200</v>
      </c>
    </row>
    <row r="29" spans="1:4" s="10" customFormat="1" ht="40.5">
      <c r="A29" s="12">
        <v>602000</v>
      </c>
      <c r="B29" s="107" t="s">
        <v>62</v>
      </c>
      <c r="C29" s="114">
        <v>407755.5</v>
      </c>
      <c r="D29" s="114">
        <v>451200</v>
      </c>
    </row>
    <row r="30" spans="1:4" ht="60.75">
      <c r="A30" s="8" t="s">
        <v>6</v>
      </c>
      <c r="B30" s="93" t="s">
        <v>7</v>
      </c>
      <c r="C30" s="114">
        <v>407755.5</v>
      </c>
      <c r="D30" s="114">
        <v>451200</v>
      </c>
    </row>
    <row r="31" spans="1:4" ht="4.5" customHeight="1">
      <c r="A31" s="25"/>
      <c r="B31" s="111"/>
      <c r="C31" s="115"/>
      <c r="D31" s="115"/>
    </row>
    <row r="32" spans="2:4" ht="36.75" customHeight="1">
      <c r="B32" s="98" t="s">
        <v>107</v>
      </c>
      <c r="C32" s="98"/>
      <c r="D32" s="98" t="s">
        <v>108</v>
      </c>
    </row>
    <row r="33" spans="1:4" s="16" customFormat="1" ht="19.5" customHeight="1">
      <c r="A33" s="13"/>
      <c r="B33" s="99" t="s">
        <v>89</v>
      </c>
      <c r="C33" s="105"/>
      <c r="D33" s="105" t="s">
        <v>90</v>
      </c>
    </row>
    <row r="34" spans="2:4" ht="18.75">
      <c r="B34" s="89"/>
      <c r="C34" s="14"/>
      <c r="D34" s="15"/>
    </row>
    <row r="36" spans="2:5" ht="58.5" customHeight="1">
      <c r="B36" s="144"/>
      <c r="C36" s="144"/>
      <c r="D36" s="144"/>
      <c r="E36" s="17"/>
    </row>
    <row r="37" spans="2:5" ht="18.75">
      <c r="B37" s="17"/>
      <c r="C37" s="17"/>
      <c r="D37" s="17"/>
      <c r="E37" s="17"/>
    </row>
    <row r="38" spans="2:5" ht="18.75">
      <c r="B38" s="17"/>
      <c r="C38" s="17"/>
      <c r="D38" s="17"/>
      <c r="E38" s="17"/>
    </row>
    <row r="39" spans="2:5" ht="18.75">
      <c r="B39" s="17"/>
      <c r="C39" s="17"/>
      <c r="D39" s="17"/>
      <c r="E39" s="17"/>
    </row>
    <row r="40" spans="2:5" ht="15.75" customHeight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  <row r="42" spans="2:5" ht="18.75" customHeight="1" hidden="1">
      <c r="B42" s="17"/>
      <c r="C42" s="17"/>
      <c r="D42" s="17"/>
      <c r="E42" s="17"/>
    </row>
    <row r="43" spans="2:5" ht="18.75" customHeight="1" hidden="1">
      <c r="B43" s="17"/>
      <c r="C43" s="17"/>
      <c r="D43" s="17"/>
      <c r="E43" s="17"/>
    </row>
  </sheetData>
  <sheetProtection/>
  <mergeCells count="12">
    <mergeCell ref="B36:D36"/>
    <mergeCell ref="C4:D4"/>
    <mergeCell ref="A5:D5"/>
    <mergeCell ref="A7:A8"/>
    <mergeCell ref="B7:B8"/>
    <mergeCell ref="C7:D7"/>
    <mergeCell ref="H5:I5"/>
    <mergeCell ref="H6:I6"/>
    <mergeCell ref="H7:I7"/>
    <mergeCell ref="B1:D1"/>
    <mergeCell ref="B2:D2"/>
    <mergeCell ref="B3:D3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Мот Поліна Сергіївна</cp:lastModifiedBy>
  <cp:lastPrinted>2021-03-18T11:49:31Z</cp:lastPrinted>
  <dcterms:created xsi:type="dcterms:W3CDTF">2015-05-05T09:49:26Z</dcterms:created>
  <dcterms:modified xsi:type="dcterms:W3CDTF">2021-03-22T14:56:47Z</dcterms:modified>
  <cp:category/>
  <cp:version/>
  <cp:contentType/>
  <cp:contentStatus/>
</cp:coreProperties>
</file>